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0" yWindow="165" windowWidth="10395" windowHeight="7830" tabRatio="822" firstSheet="16" activeTab="25"/>
  </bookViews>
  <sheets>
    <sheet name="hidrocefalie " sheetId="1" r:id="rId1"/>
    <sheet name="epilepsie" sheetId="2" r:id="rId2"/>
    <sheet name="radiologie interv" sheetId="3" r:id="rId3"/>
    <sheet name="san. mintala-materiale" sheetId="4" r:id="rId4"/>
    <sheet name="san. mintala - medicam" sheetId="5" r:id="rId5"/>
    <sheet name="prog de boli cardio" sheetId="6" state="hidden" r:id="rId6"/>
    <sheet name="prog de boli cardio " sheetId="7" r:id="rId7"/>
    <sheet name="insuficienta hepatica" sheetId="8" r:id="rId8"/>
    <sheet name="ortopedie" sheetId="9" r:id="rId9"/>
    <sheet name="boli endocrine" sheetId="10" r:id="rId10"/>
    <sheet name="prog nat al surd." sheetId="11" r:id="rId11"/>
    <sheet name="hemof.-talas" sheetId="12" r:id="rId12"/>
    <sheet name="boli neurologice" sheetId="13" r:id="rId13"/>
    <sheet name="boli rare- material" sheetId="14" r:id="rId14"/>
    <sheet name="boli rare- medic" sheetId="15" r:id="rId15"/>
    <sheet name="transplant hepatic" sheetId="16" r:id="rId16"/>
    <sheet name="seturi pompe insulina" sheetId="17" r:id="rId17"/>
    <sheet name="sisteme glicemie" sheetId="18" r:id="rId18"/>
    <sheet name="diabet" sheetId="19" r:id="rId19"/>
    <sheet name="radioterapie " sheetId="20" r:id="rId20"/>
    <sheet name="leucemie" sheetId="21" r:id="rId21"/>
    <sheet name="reconstructia mamara" sheetId="22" r:id="rId22"/>
    <sheet name="oncologie" sheetId="23" r:id="rId23"/>
    <sheet name="oncologie cost volum" sheetId="24" r:id="rId24"/>
    <sheet name="boli rare cost volum" sheetId="25" r:id="rId25"/>
    <sheet name="boli neurologice cost volum" sheetId="26" r:id="rId26"/>
    <sheet name=" dializa" sheetId="27" r:id="rId27"/>
  </sheets>
  <externalReferences>
    <externalReference r:id="rId30"/>
    <externalReference r:id="rId31"/>
    <externalReference r:id="rId32"/>
    <externalReference r:id="rId33"/>
  </externalReferences>
  <definedNames>
    <definedName name="___xlnm.Print_Titles">#REF!</definedName>
    <definedName name="__xlnm.Print_Titles" localSheetId="26">#REF!</definedName>
    <definedName name="_xlnm._FilterDatabase" localSheetId="26" hidden="1">' dializa'!$E$1:$E$82</definedName>
    <definedName name="_xlnm.Print_Titles" localSheetId="1">#REF!</definedName>
    <definedName name="_xlnm.Print_Titles" localSheetId="11">#REF!</definedName>
    <definedName name="_xlnm.Print_Titles" localSheetId="8">#REF!</definedName>
    <definedName name="_xlnm.Print_Titles" localSheetId="2">#REF!</definedName>
    <definedName name="_xlnm.Print_Titles" localSheetId="16">#REF!</definedName>
    <definedName name="_xlnm.Print_Titles">#REF!</definedName>
    <definedName name="_xlnm.Print_Area" localSheetId="19">'radioterapie '!$A$1:$H$26</definedName>
    <definedName name="_xlnm.Print_Titles" localSheetId="26">' dializa'!$B:$D,' dializa'!$5:$6</definedName>
    <definedName name="_xlnm.Print_Titles" localSheetId="9">'boli endocrine'!$B:$D</definedName>
    <definedName name="_xlnm.Print_Titles" localSheetId="12">'boli neurologice'!$B:$C</definedName>
    <definedName name="_xlnm.Print_Titles" localSheetId="25">'boli neurologice cost volum'!$B:$C</definedName>
    <definedName name="_xlnm.Print_Titles" localSheetId="13">'boli rare- material'!$C:$D</definedName>
    <definedName name="_xlnm.Print_Titles" localSheetId="18">'diabet'!$B:$C</definedName>
    <definedName name="_xlnm.Print_Titles" localSheetId="1">'epilepsie'!$B:$D</definedName>
    <definedName name="_xlnm.Print_Titles" localSheetId="0">'hidrocefalie '!$B:$C</definedName>
    <definedName name="_xlnm.Print_Titles" localSheetId="7">'insuficienta hepatica'!$B:$C</definedName>
    <definedName name="_xlnm.Print_Titles" localSheetId="20">'leucemie'!$B:$C</definedName>
    <definedName name="_xlnm.Print_Titles" localSheetId="22">'oncologie'!$B:$C</definedName>
    <definedName name="_xlnm.Print_Titles" localSheetId="5">'prog de boli cardio'!$C:$D,'prog de boli cardio'!#REF!</definedName>
    <definedName name="_xlnm.Print_Titles" localSheetId="6">'prog de boli cardio '!$4:$4</definedName>
    <definedName name="_xlnm.Print_Titles" localSheetId="10">'prog nat al surd.'!$C:$D</definedName>
    <definedName name="_xlnm.Print_Titles" localSheetId="21">'reconstructia mamara'!$C:$D</definedName>
    <definedName name="_xlnm.Print_Titles" localSheetId="4">'san. mintala - medicam'!$B:$C</definedName>
    <definedName name="_xlnm.Print_Titles" localSheetId="3">'san. mintala-materiale'!$B:$C</definedName>
    <definedName name="_xlnm.Print_Titles" localSheetId="16">'seturi pompe insulina'!$B:$C</definedName>
    <definedName name="_xlnm.Print_Titles" localSheetId="17">'sisteme glicemie'!$B:$C</definedName>
    <definedName name="_xlnm.Print_Titles" localSheetId="15">'transplant hepatic'!$B:$C</definedName>
  </definedNames>
  <calcPr fullCalcOnLoad="1"/>
</workbook>
</file>

<file path=xl/sharedStrings.xml><?xml version="1.0" encoding="utf-8"?>
<sst xmlns="http://schemas.openxmlformats.org/spreadsheetml/2006/main" count="823" uniqueCount="260">
  <si>
    <t>Denumire program/ subprogram</t>
  </si>
  <si>
    <t>Unitatea sanitară</t>
  </si>
  <si>
    <t xml:space="preserve"> Talasemie</t>
  </si>
  <si>
    <t>Boli neurologice degenerative - inflamatorii - forme cronice</t>
  </si>
  <si>
    <t>Boli neurologice degenerative - forme acute</t>
  </si>
  <si>
    <t>OSTEOGENEZA IMPERFECTA</t>
  </si>
  <si>
    <t>BOALA FABRY</t>
  </si>
  <si>
    <t>TOTAL</t>
  </si>
  <si>
    <t>Institutul Clinic Fundeni</t>
  </si>
  <si>
    <t>Institutul National de Boli Infectioase "Prof. Dr. Matei Bals"</t>
  </si>
  <si>
    <t>Euroclinic</t>
  </si>
  <si>
    <t>Gral Medical</t>
  </si>
  <si>
    <t>Sanador</t>
  </si>
  <si>
    <t>Furnizor</t>
  </si>
  <si>
    <t>TOTAL GENERAL</t>
  </si>
  <si>
    <t>proceduri microchirurgicale</t>
  </si>
  <si>
    <t>implant de stimulator al nervului vag</t>
  </si>
  <si>
    <t>Spitalul Clinic de Urgenta Bagdasar Arseni</t>
  </si>
  <si>
    <t>Denumire program</t>
  </si>
  <si>
    <t>pompe implantabile</t>
  </si>
  <si>
    <t>Nr. Crt</t>
  </si>
  <si>
    <t>Nr. Crt.</t>
  </si>
  <si>
    <t>PROGRAMUL NATIONAL DE TRATAMENT PENTRU BOLI RARE - MEDICAMENTE</t>
  </si>
  <si>
    <t xml:space="preserve">PROGRAMUL NATIONAL DE TRATAMENT AL BOLILOR NEUROLOGICE  </t>
  </si>
  <si>
    <t xml:space="preserve">PROGRAMUL NATIONAL DE TERAPIE INTENSIVA A INSUFICIENTEI HEPATICE </t>
  </si>
  <si>
    <t>Institutul Clinic  Fundeni Bucuresti</t>
  </si>
  <si>
    <t>HTAP</t>
  </si>
  <si>
    <t>PROGRAMUL NATIONAL DE BOLI ENDOCRINE</t>
  </si>
  <si>
    <t>Osteoporoza</t>
  </si>
  <si>
    <t>Gusa prin tireomegalie datorata carentei de iod</t>
  </si>
  <si>
    <t>Gusa prin tireomegalie datorata proliferari maligne</t>
  </si>
  <si>
    <t>PROGRAMUL NATIONAL DE SANATATE MINTALA - MATERIALE</t>
  </si>
  <si>
    <t>Spitalul Clinic de Psihiatrie "Al. Obregia"</t>
  </si>
  <si>
    <t>Implanturi cohleare</t>
  </si>
  <si>
    <t>Proteze auditive BAHA</t>
  </si>
  <si>
    <t>PROGRAMUL NATIONAL DE ORTOPEDIE</t>
  </si>
  <si>
    <t>Endoprotezati</t>
  </si>
  <si>
    <t>Sp. Clinic Colentina</t>
  </si>
  <si>
    <t>SC SANADOR</t>
  </si>
  <si>
    <t xml:space="preserve">MED LIFE </t>
  </si>
  <si>
    <t>Sp. Cl. De Urgenta ptr Copii M.S. CURIE</t>
  </si>
  <si>
    <t>Implant segmentar coloana copii</t>
  </si>
  <si>
    <t>Implant segmentar coloana adulti</t>
  </si>
  <si>
    <t>Chirurgie spinala</t>
  </si>
  <si>
    <t>PROGRAMUL NATIONAL DE BOLI CARDIOVASCULARE</t>
  </si>
  <si>
    <t>proceduri de dilatare percutana</t>
  </si>
  <si>
    <t>proceduri terapeutice de electrofiziologie</t>
  </si>
  <si>
    <t xml:space="preserve">TOTAL </t>
  </si>
  <si>
    <t>Sindrom de imunodeficienta primara</t>
  </si>
  <si>
    <t>SUBPROGRAMUL DE TRATAMENT AL HIDROCEFALIEI CONGENITALE SAU DOBANDITE LA COPIL</t>
  </si>
  <si>
    <t>C.E.T.T.T. "Sf. Stelian"</t>
  </si>
  <si>
    <t>Endoprotezati copii</t>
  </si>
  <si>
    <t>Endoprotezare articulara tumorala-copii</t>
  </si>
  <si>
    <t>Endoprotezare articulara tumorala-adulti</t>
  </si>
  <si>
    <t>Tratamentul copiilor cu malformatii congenitale grave vertebrale care necesita instrumentatie specifica</t>
  </si>
  <si>
    <t>Institutul de Urgenta C.C.Iliescu</t>
  </si>
  <si>
    <t>Spitalul Universitar de Urgenta Bucuresti</t>
  </si>
  <si>
    <t>Spitalul Clinic de Urgenţă Bucuresti</t>
  </si>
  <si>
    <t>Spitalul Clinic de Urgenta Elias</t>
  </si>
  <si>
    <t>Spitalul Clinic de Urgenta Sf. Ioan</t>
  </si>
  <si>
    <t>Spitalul Clinic Colentina</t>
  </si>
  <si>
    <t>implantare de stimulatoare cardiace</t>
  </si>
  <si>
    <t>implantare de defibrilatoare interne</t>
  </si>
  <si>
    <t>resincronizare cardiaca in insuficienta cardiaca severa</t>
  </si>
  <si>
    <t>proceduri chirurgie cardiovasculara-adulti</t>
  </si>
  <si>
    <t>proceduri de chirurgie cardiovasculara-copii</t>
  </si>
  <si>
    <t>proceduri de chirurgie vasculara</t>
  </si>
  <si>
    <t>Spitalul Clinic Coltea Bucuresti</t>
  </si>
  <si>
    <t>Spitalul Clinic de Urgenta pentru Copii "M Curie"</t>
  </si>
  <si>
    <t>Institutul de Fonoaudiologie "Dorin Hociota"</t>
  </si>
  <si>
    <t>Spitalul Clinic Filantropia</t>
  </si>
  <si>
    <t>Institutul Oncologic "Prof. Al. Trestioreanu"</t>
  </si>
  <si>
    <t>Spitalul Clinic Sf. Maria</t>
  </si>
  <si>
    <t>Spitalul Clinic CF2</t>
  </si>
  <si>
    <t>Institutul de Pneumoftiziologie "M. Nasta"</t>
  </si>
  <si>
    <t>Institutul National de Diabet, Nutritie si boli Metabolice "Prof. Dr. N Paulescu"</t>
  </si>
  <si>
    <t>Spitalul Clinic Malaxa</t>
  </si>
  <si>
    <t>Spitalul Clinic Universitar Elias</t>
  </si>
  <si>
    <t>Institutul pentru Ocrotirea Mamei si Copilului "Prof Dr. Alfred Rusescu"</t>
  </si>
  <si>
    <t>Institutul National de Neurologie si Boli Neurovasculare Bucuresti</t>
  </si>
  <si>
    <t>Spitalul Clinic de Urgenta Copii "Grigore Alexandrescu"</t>
  </si>
  <si>
    <t>Institutul National de Endocrinologie "C.I. Parhon"</t>
  </si>
  <si>
    <t>Terapia afecţiunilor cerebrovasculare prin tehnici endovasculare</t>
  </si>
  <si>
    <t>Tratamente Gamma-Knife</t>
  </si>
  <si>
    <t xml:space="preserve">Terapia unor afecţiuni vasculare periferice </t>
  </si>
  <si>
    <t xml:space="preserve">Terapia unor afecţiuni ale coloanei vertebrale </t>
  </si>
  <si>
    <t>Terapia unor afecţiuni oncologice</t>
  </si>
  <si>
    <t>SUBPROGRAMUL DE RECONSTRUCTIE MAMARA DUPA AFECTIUNI ONCOLOGICE PRIN ENDOPROTEZARE</t>
  </si>
  <si>
    <t xml:space="preserve">“PROGRAMUL NATIONAL DE TRANSPLANT DE ORGANE, TESUTURI SI CELULE DE ORIGINE UMANA ”  – TRANSPLANT HEPATIC TRATATI PENTRU RECIDIVA HEPATICA CRONICA  </t>
  </si>
  <si>
    <t>Scleroza sistemica si ulcere digitale evolutive</t>
  </si>
  <si>
    <t>Spitalul Clinic "Dr. Ion Cantacuzino"</t>
  </si>
  <si>
    <t>Polineuropatie familiala amiloida cu transtiretina</t>
  </si>
  <si>
    <t>Hiperfenilalaninemie la bolnavii diagnosticati cu fenilcetonurie sau deficit de tetrahidrobiopterina</t>
  </si>
  <si>
    <t>Purpura trombocitopenica imuna cronica la bolnavii splenectomizati si nesplenectomizati</t>
  </si>
  <si>
    <t>Scleroza tuberoasa</t>
  </si>
  <si>
    <t>SUBPROGRAMUL DE DIAGNOSTIC IMUNOFENOTIPIC, CITOGENETIC SI BIOMOLECULAR AL LEUCEMIILOR ACUTE</t>
  </si>
  <si>
    <t>Spitalul Clinic Coltea</t>
  </si>
  <si>
    <t xml:space="preserve">Spitalul Clinic Sf. Maria </t>
  </si>
  <si>
    <t>EPIDERMOLIZA BULOASA</t>
  </si>
  <si>
    <t>PROGRAMUL NATIONAL DE TRATAMENT PENTRU BOLI RARE -  MATERIALE</t>
  </si>
  <si>
    <t xml:space="preserve">Spitalul Clinic CF2 </t>
  </si>
  <si>
    <t>proceduri de cardiologie interventionala in tratamentul copiilor cu malformatii cardiace congenitale</t>
  </si>
  <si>
    <t>Tratamentul instabilitatilor articulare cronice prin implanturi de fixare</t>
  </si>
  <si>
    <t>tratamentul pacientilor cu aritmii complexe prin proceduri de ablatie</t>
  </si>
  <si>
    <t>tratamentul pacientilor cu anevrisme aortice prin tehnici hibride</t>
  </si>
  <si>
    <t>tratamentul pacientilor cu stenoze aortice, declarati inoperabili sau cu risc chirurgical foarte mare, prin tehnici transcateter</t>
  </si>
  <si>
    <t>tratamentul pacientilor cu insuficienta cardiaca instadiul terminal prin asistare mecanica a circulatiei pe termen lung</t>
  </si>
  <si>
    <t>Spitalul Clinic Copii Dr. Victor Gomoiu</t>
  </si>
  <si>
    <t>Spitalul Clinic de Urgenta Copii "Grigore Alexandrescu</t>
  </si>
  <si>
    <t>Spitalul Clinic de Ortopedie-Traumatologie si TBC Osteoarticular Foisor</t>
  </si>
  <si>
    <t xml:space="preserve"> SUBPROGRAMUL DE DIAGNOSTIC ŞI TRATAMENT AL EPILEPSIEI REZISTENTE LA TRATAMENTUL MEDICAMENTOS</t>
  </si>
  <si>
    <t xml:space="preserve">Spitalul Clinic de Chirurgie Plastica, Reconstructiva si Arsuri </t>
  </si>
  <si>
    <t xml:space="preserve">  </t>
  </si>
  <si>
    <t>ANEXA NR. 1</t>
  </si>
  <si>
    <t>APROBAT</t>
  </si>
  <si>
    <t>PRESEDINTE-DIRECTOR GENERAL</t>
  </si>
  <si>
    <t>DIRECTOR EXECUTIV</t>
  </si>
  <si>
    <t>DIRECTIA RELATII CONTRACTUALE</t>
  </si>
  <si>
    <t>SEF SERVICIU</t>
  </si>
  <si>
    <t>SUBPROGRAMUL DE RADIOTERAPIE A BOLNAVILOR CU AFECTIUNI ONCOLOGICE</t>
  </si>
  <si>
    <t>Credite angajament an 2018</t>
  </si>
  <si>
    <t>Valoare trimestrul I 2018</t>
  </si>
  <si>
    <t xml:space="preserve"> </t>
  </si>
  <si>
    <t>Nr. crt.</t>
  </si>
  <si>
    <t>Dr.Andreea Nicoleta SAFTA</t>
  </si>
  <si>
    <t>stimulatoare cerebrale implantabile (Parkinson)</t>
  </si>
  <si>
    <t>Cristina Constanta CALINOIU</t>
  </si>
  <si>
    <t>Carmen LIPAN</t>
  </si>
  <si>
    <t xml:space="preserve">Spitalul Clinic Universitar Elias  </t>
  </si>
  <si>
    <t>proceduri de cardiologie interventionala in tratamentul adultilor cu malformatii cardiace congenitale</t>
  </si>
  <si>
    <t xml:space="preserve">SC Sanador SRL </t>
  </si>
  <si>
    <t xml:space="preserve">Spitalul Universitar de Urgenta Bucuresti  </t>
  </si>
  <si>
    <t xml:space="preserve">SC Centrul Medical Policlinico di Monza SRL </t>
  </si>
  <si>
    <t xml:space="preserve">Sp. Cl. De Urgenta ptr Copii M.S. CURIE  </t>
  </si>
  <si>
    <t>SC Sanador SRL</t>
  </si>
  <si>
    <t>S.C. DELTA HEALTH CARE</t>
  </si>
  <si>
    <t>PROGRAMUL NATIONAL DE TRATAMENT AL HEMOFILIEI SI TALASEMIEI</t>
  </si>
  <si>
    <t xml:space="preserve">   Hemofilie FARA inhibitori -Hemofilie cu substitutie "on demande" </t>
  </si>
  <si>
    <t xml:space="preserve">  - Hemofilie CU inhibitori - profilaxie continua</t>
  </si>
  <si>
    <t xml:space="preserve">  - Hemofilie CU inhibitori - profilaxie intermitenta</t>
  </si>
  <si>
    <t xml:space="preserve">    - Hemofilie CU inhibitori - hemofilie dobandita</t>
  </si>
  <si>
    <t>SUBPROGRAMUL DE RADIOLOGIE INTERVENTIONALA</t>
  </si>
  <si>
    <t xml:space="preserve">Spitalul Clinic de Urgenta "SF. Pantelimon" </t>
  </si>
  <si>
    <t xml:space="preserve">PROGRAMUL NATIONAL DE SUPLEERE A FUNCTIEI RENALE LA BOLNAVII CU INSUFICIENTA RENALA CRONICA </t>
  </si>
  <si>
    <t>UNITATEA SANITARA</t>
  </si>
  <si>
    <t>Tip HD</t>
  </si>
  <si>
    <t>tarif</t>
  </si>
  <si>
    <t>constanti</t>
  </si>
  <si>
    <t xml:space="preserve">Institutul Clinic  Fundeni </t>
  </si>
  <si>
    <t>HD Conventionala</t>
  </si>
  <si>
    <t>DP Continua</t>
  </si>
  <si>
    <t>DP Automata</t>
  </si>
  <si>
    <t xml:space="preserve">Total Institutul Clinic  Fundeni </t>
  </si>
  <si>
    <t>INDNBM. Paulescu</t>
  </si>
  <si>
    <t>HD ON- LINE</t>
  </si>
  <si>
    <t xml:space="preserve">Total Institutul National de de Diabet, Nutritie si Boli Metabolice. "N.C. Paulescu" </t>
  </si>
  <si>
    <t xml:space="preserve">Spitalul  Clinic de Urgenta </t>
  </si>
  <si>
    <t>Total Spitalul  Clinic de Urgenta Bucuresti</t>
  </si>
  <si>
    <t>Spitalul Clinic de Nefrologie "Dr. Carol Davila"</t>
  </si>
  <si>
    <t>Total Spitalul Clinic de Nefrologie "Dr. Carol Davila"</t>
  </si>
  <si>
    <t xml:space="preserve">Spitalul Clinic de Urgenta "Sfantul  Ioan "   </t>
  </si>
  <si>
    <t xml:space="preserve">Spitalul Clinic de Urgenta "Sfantul  Ioan "              </t>
  </si>
  <si>
    <t>Spitalul Clinic de Urgenţă pentru Copii "MS Curie"</t>
  </si>
  <si>
    <t xml:space="preserve">Spitalul Universitar de Urgenţă Bucureşti     </t>
  </si>
  <si>
    <t xml:space="preserve">Total Spitalul Universitar de Urgenţă Bucureşti     </t>
  </si>
  <si>
    <t>Diaverum Sema Parc</t>
  </si>
  <si>
    <t>Total Diaverum Sema Parc</t>
  </si>
  <si>
    <t>Diaverum Splai</t>
  </si>
  <si>
    <t>Total Diaverum Splai</t>
  </si>
  <si>
    <t>Diaverum Industriilor</t>
  </si>
  <si>
    <t>Total Diaverum Industriilor</t>
  </si>
  <si>
    <t xml:space="preserve"> Diaverum Fundeni</t>
  </si>
  <si>
    <t>Total Diaverum Fundeni</t>
  </si>
  <si>
    <t>Diaverum Racari</t>
  </si>
  <si>
    <t>Total Diaverum Racari</t>
  </si>
  <si>
    <t>Diaverum Morarilor</t>
  </si>
  <si>
    <t>Total  Diaverum Morarilor</t>
  </si>
  <si>
    <t xml:space="preserve">Fresenius Neprhrocare </t>
  </si>
  <si>
    <t xml:space="preserve">Total Fresenius Neprhrocare </t>
  </si>
  <si>
    <t>Total Gral Medical</t>
  </si>
  <si>
    <t xml:space="preserve">Dia Medical Port </t>
  </si>
  <si>
    <t>NEFROMED CONCEPT</t>
  </si>
  <si>
    <t>Valoare an 2018</t>
  </si>
  <si>
    <t>Valoare trimestrul II 2018</t>
  </si>
  <si>
    <t>Valoare trimestrul III 2018</t>
  </si>
  <si>
    <t>Valoare trimestrul IV 2018</t>
  </si>
  <si>
    <t>Spitalul Clinic de Urgenta "SF. Pantelimon</t>
  </si>
  <si>
    <t>Spitalul Clinic de Urgenta "SF. Pantelimon"</t>
  </si>
  <si>
    <t>Intocmit</t>
  </si>
  <si>
    <t>SC Medlife</t>
  </si>
  <si>
    <t>Jr.Corina PANAITESCU</t>
  </si>
  <si>
    <t xml:space="preserve"> Carmen LIPAN</t>
  </si>
  <si>
    <t>Valoare trimestrul II 2018 la 19.04.2018</t>
  </si>
  <si>
    <t xml:space="preserve">Spitalul Universitar de Urgenta </t>
  </si>
  <si>
    <t>Spitalul Clinic de Ortopedie- Foisor</t>
  </si>
  <si>
    <t>Spitalul Clinic de Ortopedie Foisor</t>
  </si>
  <si>
    <t>Spitalul Clinic de Ortopedie-Foisor</t>
  </si>
  <si>
    <t>Institutul de Pneumoftiziologie M. Nasta</t>
  </si>
  <si>
    <t>Procesoare de sunet</t>
  </si>
  <si>
    <t>MNT Healthcare Europe</t>
  </si>
  <si>
    <t>Spitalul Clinic de Urgenta Copii Grigore Alexandrescu</t>
  </si>
  <si>
    <t>Spitalul Clinic Prof. Dr. T. Burghele</t>
  </si>
  <si>
    <t xml:space="preserve"> SC Euroclinic</t>
  </si>
  <si>
    <t>Institutul Oncologic Prof. Al. Trestioreanu</t>
  </si>
  <si>
    <t>Spitalul Clinic de Urgenta pentru Copii MS Curie</t>
  </si>
  <si>
    <t>Spitalul de Boli Cronice Sf. Luca</t>
  </si>
  <si>
    <t>Institutul National pentru Sanatatea Mamei si Copilului  Rusescu"Alessandrescu</t>
  </si>
  <si>
    <t>Institutul National de Boli Infectioase Prof. Dr. M. Bals</t>
  </si>
  <si>
    <t>Andreea Nicoleta SAFTA</t>
  </si>
  <si>
    <t>Atrofie musculara spinala</t>
  </si>
  <si>
    <t>Centrul Național Medical Clinic de Recuperare Neuropsihomotorie pentru copii Dr.Nicolae Robănescu</t>
  </si>
  <si>
    <t>COST VOLUM</t>
  </si>
  <si>
    <t>FARM</t>
  </si>
  <si>
    <t>EU</t>
  </si>
  <si>
    <t>FILA</t>
  </si>
  <si>
    <t>Nr. Bolnavi contractati 01.01.2019</t>
  </si>
  <si>
    <t>LEI</t>
  </si>
  <si>
    <t>Hemoragii acute sau cronice trataţi</t>
  </si>
  <si>
    <t>Terapia prin stimulare cerebrala profunda a pacientilor cu distonii musculare</t>
  </si>
  <si>
    <t>SC Sanador</t>
  </si>
  <si>
    <t>Denumire activitate in cadrul subprogramului</t>
  </si>
  <si>
    <t>Institutul National pentru Sanatatea  Mamei si Copilului Alessandrescu- Rusescu"</t>
  </si>
  <si>
    <t xml:space="preserve"> SC Sanador</t>
  </si>
  <si>
    <t xml:space="preserve">SC Delta Health Care </t>
  </si>
  <si>
    <t xml:space="preserve"> PROGRAMUL NATIONAL DE DIABET ZAHARAT-SISTEME DE MONITORIZARE CONTINUA A GLICEMIEI</t>
  </si>
  <si>
    <t>Spitalul Clinic Colentina(in contract din feb.2019)</t>
  </si>
  <si>
    <t>tratamentul pacientilor cu insuficienta cardiaca in stadiul terminal prin asistare mecanica a circulatiei pe termen lung</t>
  </si>
  <si>
    <t xml:space="preserve"> PROGRAMUL NATIONAL DE DIABET ZAHARAT-MEDICAMENTE</t>
  </si>
  <si>
    <t>Valoare trim I 2019</t>
  </si>
  <si>
    <t xml:space="preserve"> Hemofilie fara inhibitori profilaxie intermitenta</t>
  </si>
  <si>
    <t>Hemofilie cu interventii chirurgicale</t>
  </si>
  <si>
    <t>PROGRAMUL NATIONAL DE TRATAMENT PENTRU BOLI RARE - MEDICAMENTE COST VOLUM</t>
  </si>
  <si>
    <t>Valoare trim II 2019</t>
  </si>
  <si>
    <t>Total sem. I 2019</t>
  </si>
  <si>
    <t>implant dispozitiv stimulare cerebrala profunda</t>
  </si>
  <si>
    <t xml:space="preserve"> PROGRAMUL NATIONAL DE DIABET ZAHARAT-SISTEME DE POMPA DE INSULINA CU SENZORI DE MONITORIZARE CONTINUA A GLICEMIEI</t>
  </si>
  <si>
    <t>Spitalul Universitar de Urgenta Bucuresti (in contract din dec 2018)</t>
  </si>
  <si>
    <t>ANEXA NR.24</t>
  </si>
  <si>
    <t>Activitate</t>
  </si>
  <si>
    <t xml:space="preserve">SC Centrul Medical Policlinico di Monza </t>
  </si>
  <si>
    <t>S.C. Delta Health Care</t>
  </si>
  <si>
    <t>MNT Healthcare Europe SRL</t>
  </si>
  <si>
    <t>Spitalul de Psihiatrie Titan  Dr. C.  Gorgos</t>
  </si>
  <si>
    <t>Spitalul Clinic Dr. Ion Cantacuzino</t>
  </si>
  <si>
    <t xml:space="preserve">PROGRAMUL NATIONAL DE TRATAMENT AL SURDITATII PRIN PROTEZE AUDITIVE IMPLANTABILE </t>
  </si>
  <si>
    <t>OSTEOGENEZA IMPERFECTA-TIJE TELESCOPICE</t>
  </si>
  <si>
    <t>Spitalul de Psihiatrie Dr.Constantin Gorgos</t>
  </si>
  <si>
    <t>Hemofilie cu inhibitori tratament sangerare</t>
  </si>
  <si>
    <t xml:space="preserve"> Hemofilie fara inhibitori profilaxie continua </t>
  </si>
  <si>
    <t>Total an 2019</t>
  </si>
  <si>
    <t>9l</t>
  </si>
  <si>
    <t>PROGRAMUL NATIONAL DE SANATATE MINTALA - MEDICAMENTE</t>
  </si>
  <si>
    <t>Spitalul Clinic de Urgenta Copii G.Alexandrescu</t>
  </si>
  <si>
    <t>ONCOLOGIE-COST VOLUM</t>
  </si>
  <si>
    <t>ONCOLOGIE</t>
  </si>
  <si>
    <t>PROGRAMUL NATIONAL DE TRATAMENT AL BOLILOR NEUROLOGICE  -COST VOLUM</t>
  </si>
  <si>
    <t xml:space="preserve">“PROGRAMUL NATIONAL DE DIABET ZAHAR” – SETURI CONSUMABILE PENTRU POMPELE DE INSULINA  </t>
  </si>
  <si>
    <t>“PROGRAMUL NATIONAL DE DIABET ZAHAR” – POMPE INSULINA SI MATERIALE CONSUMABILE</t>
  </si>
  <si>
    <t xml:space="preserve">Valoare an 2019 </t>
  </si>
  <si>
    <t>Nr.crt</t>
  </si>
</sst>
</file>

<file path=xl/styles.xml><?xml version="1.0" encoding="utf-8"?>
<styleSheet xmlns="http://schemas.openxmlformats.org/spreadsheetml/2006/main">
  <numFmts count="6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_-* #,##0.00\ _l_e_i_-;\-* #,##0.00\ _l_e_i_-;_-* \-??\ _l_e_i_-;_-@_-"/>
    <numFmt numFmtId="189" formatCode="#,##0.00;[Red]#,##0.00"/>
    <numFmt numFmtId="190" formatCode="#,##0;[Red]#,##0"/>
    <numFmt numFmtId="191" formatCode="#,##0.00_ ;\-#,##0.00\ "/>
    <numFmt numFmtId="192" formatCode="#,##0.0"/>
    <numFmt numFmtId="193" formatCode="0;[Red]0"/>
    <numFmt numFmtId="194" formatCode="0.00000"/>
    <numFmt numFmtId="195" formatCode="#,##0.0000"/>
    <numFmt numFmtId="196" formatCode="#,##0.000000"/>
    <numFmt numFmtId="197" formatCode="&quot;€&quot;#,##0;\-&quot;€&quot;#,##0"/>
    <numFmt numFmtId="198" formatCode="&quot;€&quot;#,##0;[Red]\-&quot;€&quot;#,##0"/>
    <numFmt numFmtId="199" formatCode="&quot;€&quot;#,##0.00;\-&quot;€&quot;#,##0.00"/>
    <numFmt numFmtId="200" formatCode="&quot;€&quot;#,##0.00;[Red]\-&quot;€&quot;#,##0.00"/>
    <numFmt numFmtId="201" formatCode="_-&quot;€&quot;* #,##0_-;\-&quot;€&quot;* #,##0_-;_-&quot;€&quot;* &quot;-&quot;_-;_-@_-"/>
    <numFmt numFmtId="202" formatCode="_-&quot;€&quot;* #,##0.00_-;\-&quot;€&quot;* #,##0.00_-;_-&quot;€&quot;* &quot;-&quot;??_-;_-@_-"/>
    <numFmt numFmtId="203" formatCode="_-* #,##0\ _L_E_I_-;\-* #,##0\ _L_E_I_-;_-* &quot;-&quot;\ _L_E_I_-;_-@_-"/>
    <numFmt numFmtId="204" formatCode="_-* #,##0.00\ _L_E_I_-;\-* #,##0.00\ _L_E_I_-;_-* &quot;-&quot;??\ _L_E_I_-;_-@_-"/>
    <numFmt numFmtId="205" formatCode="_(* #,##0_);_(* \(#,##0\);_(* &quot;-&quot;??_);_(@_)"/>
    <numFmt numFmtId="206" formatCode="&quot;Da&quot;;&quot;Da&quot;;&quot;Nu&quot;"/>
    <numFmt numFmtId="207" formatCode="&quot;Adevărat&quot;;&quot;Adevărat&quot;;&quot;Fals&quot;"/>
    <numFmt numFmtId="208" formatCode="&quot;Activat&quot;;&quot;Activat&quot;;&quot;Dezactivat&quot;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#,##0.00_ ;[Red]\-#,##0.00\ "/>
    <numFmt numFmtId="214" formatCode="#,##0.00000"/>
    <numFmt numFmtId="215" formatCode="0.0000"/>
    <numFmt numFmtId="216" formatCode="#,##0.00000000000000000"/>
    <numFmt numFmtId="217" formatCode="#,##0.00000000"/>
    <numFmt numFmtId="218" formatCode="#,##0.00\ _R_O_N"/>
  </numFmts>
  <fonts count="59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16"/>
      <name val="Calibri"/>
      <family val="2"/>
    </font>
    <font>
      <b/>
      <i/>
      <sz val="10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medium"/>
      <right style="thin">
        <color rgb="FF000000"/>
      </right>
      <top style="thin">
        <color rgb="FF000000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>
        <color rgb="FF000000"/>
      </bottom>
    </border>
    <border>
      <left style="medium"/>
      <right>
        <color indexed="63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thin">
        <color rgb="FF000000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>
        <color rgb="FF000000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>
        <color rgb="FF000000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>
        <color indexed="63"/>
      </right>
      <top/>
      <bottom style="medium"/>
    </border>
  </borders>
  <cellStyleXfs count="1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9" borderId="0" applyNumberFormat="0" applyBorder="0" applyAlignment="0" applyProtection="0"/>
    <xf numFmtId="0" fontId="35" fillId="21" borderId="0" applyNumberFormat="0" applyBorder="0" applyAlignment="0" applyProtection="0"/>
    <xf numFmtId="0" fontId="1" fillId="15" borderId="0" applyNumberFormat="0" applyBorder="0" applyAlignment="0" applyProtection="0"/>
    <xf numFmtId="0" fontId="35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8" fillId="25" borderId="0" applyNumberFormat="0" applyBorder="0" applyAlignment="0" applyProtection="0"/>
    <xf numFmtId="0" fontId="36" fillId="26" borderId="0" applyNumberFormat="0" applyBorder="0" applyAlignment="0" applyProtection="0"/>
    <xf numFmtId="0" fontId="8" fillId="17" borderId="0" applyNumberFormat="0" applyBorder="0" applyAlignment="0" applyProtection="0"/>
    <xf numFmtId="0" fontId="36" fillId="27" borderId="0" applyNumberFormat="0" applyBorder="0" applyAlignment="0" applyProtection="0"/>
    <xf numFmtId="0" fontId="8" fillId="19" borderId="0" applyNumberFormat="0" applyBorder="0" applyAlignment="0" applyProtection="0"/>
    <xf numFmtId="0" fontId="36" fillId="28" borderId="0" applyNumberFormat="0" applyBorder="0" applyAlignment="0" applyProtection="0"/>
    <xf numFmtId="0" fontId="8" fillId="29" borderId="0" applyNumberFormat="0" applyBorder="0" applyAlignment="0" applyProtection="0"/>
    <xf numFmtId="0" fontId="36" fillId="30" borderId="0" applyNumberFormat="0" applyBorder="0" applyAlignment="0" applyProtection="0"/>
    <xf numFmtId="0" fontId="8" fillId="31" borderId="0" applyNumberFormat="0" applyBorder="0" applyAlignment="0" applyProtection="0"/>
    <xf numFmtId="0" fontId="36" fillId="32" borderId="0" applyNumberFormat="0" applyBorder="0" applyAlignment="0" applyProtection="0"/>
    <xf numFmtId="0" fontId="8" fillId="33" borderId="0" applyNumberFormat="0" applyBorder="0" applyAlignment="0" applyProtection="0"/>
    <xf numFmtId="0" fontId="36" fillId="34" borderId="0" applyNumberFormat="0" applyBorder="0" applyAlignment="0" applyProtection="0"/>
    <xf numFmtId="0" fontId="8" fillId="35" borderId="0" applyNumberFormat="0" applyBorder="0" applyAlignment="0" applyProtection="0"/>
    <xf numFmtId="0" fontId="36" fillId="36" borderId="0" applyNumberFormat="0" applyBorder="0" applyAlignment="0" applyProtection="0"/>
    <xf numFmtId="0" fontId="8" fillId="37" borderId="0" applyNumberFormat="0" applyBorder="0" applyAlignment="0" applyProtection="0"/>
    <xf numFmtId="0" fontId="36" fillId="38" borderId="0" applyNumberFormat="0" applyBorder="0" applyAlignment="0" applyProtection="0"/>
    <xf numFmtId="0" fontId="8" fillId="39" borderId="0" applyNumberFormat="0" applyBorder="0" applyAlignment="0" applyProtection="0"/>
    <xf numFmtId="0" fontId="36" fillId="40" borderId="0" applyNumberFormat="0" applyBorder="0" applyAlignment="0" applyProtection="0"/>
    <xf numFmtId="0" fontId="8" fillId="29" borderId="0" applyNumberFormat="0" applyBorder="0" applyAlignment="0" applyProtection="0"/>
    <xf numFmtId="0" fontId="36" fillId="41" borderId="0" applyNumberFormat="0" applyBorder="0" applyAlignment="0" applyProtection="0"/>
    <xf numFmtId="0" fontId="8" fillId="31" borderId="0" applyNumberFormat="0" applyBorder="0" applyAlignment="0" applyProtection="0"/>
    <xf numFmtId="0" fontId="36" fillId="42" borderId="0" applyNumberFormat="0" applyBorder="0" applyAlignment="0" applyProtection="0"/>
    <xf numFmtId="0" fontId="8" fillId="43" borderId="0" applyNumberFormat="0" applyBorder="0" applyAlignment="0" applyProtection="0"/>
    <xf numFmtId="0" fontId="37" fillId="4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8" fillId="45" borderId="1" applyNumberFormat="0" applyAlignment="0" applyProtection="0"/>
    <xf numFmtId="0" fontId="10" fillId="46" borderId="2" applyNumberFormat="0" applyAlignment="0" applyProtection="0"/>
    <xf numFmtId="0" fontId="10" fillId="46" borderId="2" applyNumberFormat="0" applyAlignment="0" applyProtection="0"/>
    <xf numFmtId="0" fontId="39" fillId="47" borderId="3" applyNumberFormat="0" applyAlignment="0" applyProtection="0"/>
    <xf numFmtId="0" fontId="11" fillId="48" borderId="4" applyNumberFormat="0" applyAlignment="0" applyProtection="0"/>
    <xf numFmtId="0" fontId="11" fillId="48" borderId="4" applyNumberFormat="0" applyAlignment="0" applyProtection="0"/>
    <xf numFmtId="188" fontId="0" fillId="0" borderId="0" applyFill="0" applyBorder="0" applyAlignment="0" applyProtection="0"/>
    <xf numFmtId="177" fontId="0" fillId="0" borderId="0" applyFill="0" applyBorder="0" applyAlignment="0" applyProtection="0"/>
    <xf numFmtId="188" fontId="0" fillId="0" borderId="0" applyFill="0" applyBorder="0" applyAlignment="0" applyProtection="0"/>
    <xf numFmtId="179" fontId="1" fillId="0" borderId="0" applyFont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5" fillId="49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5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42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43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44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51" borderId="1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47" fillId="0" borderId="11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48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54" borderId="13" applyNumberFormat="0" applyFont="0" applyAlignment="0" applyProtection="0"/>
    <xf numFmtId="0" fontId="0" fillId="55" borderId="14" applyNumberFormat="0" applyFont="0" applyAlignment="0" applyProtection="0"/>
    <xf numFmtId="0" fontId="0" fillId="55" borderId="14" applyNumberFormat="0" applyFont="0" applyAlignment="0" applyProtection="0"/>
    <xf numFmtId="0" fontId="49" fillId="45" borderId="15" applyNumberFormat="0" applyAlignment="0" applyProtection="0"/>
    <xf numFmtId="0" fontId="17" fillId="46" borderId="16" applyNumberFormat="0" applyAlignment="0" applyProtection="0"/>
    <xf numFmtId="0" fontId="17" fillId="46" borderId="16" applyNumberFormat="0" applyAlignment="0" applyProtection="0"/>
    <xf numFmtId="9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8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738">
    <xf numFmtId="0" fontId="0" fillId="0" borderId="0" xfId="0" applyAlignment="1">
      <alignment/>
    </xf>
    <xf numFmtId="0" fontId="4" fillId="0" borderId="19" xfId="79" applyFont="1" applyFill="1" applyBorder="1" applyAlignment="1">
      <alignment horizontal="center" vertical="center" wrapText="1"/>
      <protection/>
    </xf>
    <xf numFmtId="0" fontId="4" fillId="0" borderId="0" xfId="116" applyFont="1" applyAlignment="1">
      <alignment horizontal="center" vertical="center" wrapText="1"/>
      <protection/>
    </xf>
    <xf numFmtId="4" fontId="4" fillId="0" borderId="20" xfId="116" applyNumberFormat="1" applyFont="1" applyFill="1" applyBorder="1" applyAlignment="1">
      <alignment horizontal="center" vertical="center" wrapText="1"/>
      <protection/>
    </xf>
    <xf numFmtId="0" fontId="4" fillId="0" borderId="0" xfId="116" applyFont="1" applyBorder="1" applyAlignment="1">
      <alignment horizontal="center" vertical="center" wrapText="1"/>
      <protection/>
    </xf>
    <xf numFmtId="4" fontId="4" fillId="0" borderId="0" xfId="116" applyNumberFormat="1" applyFont="1" applyFill="1" applyBorder="1" applyAlignment="1">
      <alignment horizontal="center" vertical="center" wrapText="1"/>
      <protection/>
    </xf>
    <xf numFmtId="0" fontId="0" fillId="0" borderId="0" xfId="116" applyFont="1" applyAlignment="1">
      <alignment horizontal="center" vertical="center" wrapText="1"/>
      <protection/>
    </xf>
    <xf numFmtId="4" fontId="0" fillId="0" borderId="21" xfId="116" applyNumberFormat="1" applyFont="1" applyFill="1" applyBorder="1" applyAlignment="1">
      <alignment horizontal="center" vertical="center" wrapText="1"/>
      <protection/>
    </xf>
    <xf numFmtId="0" fontId="4" fillId="0" borderId="0" xfId="116" applyFont="1" applyFill="1" applyBorder="1" applyAlignment="1">
      <alignment horizontal="center" vertical="center" wrapText="1"/>
      <protection/>
    </xf>
    <xf numFmtId="0" fontId="0" fillId="0" borderId="0" xfId="116" applyFont="1" applyFill="1" applyAlignment="1">
      <alignment horizontal="center" vertical="center" wrapText="1"/>
      <protection/>
    </xf>
    <xf numFmtId="0" fontId="4" fillId="0" borderId="0" xfId="116" applyFont="1" applyFill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0" fillId="0" borderId="0" xfId="79" applyFont="1" applyFill="1" applyAlignment="1">
      <alignment horizontal="center"/>
      <protection/>
    </xf>
    <xf numFmtId="0" fontId="4" fillId="0" borderId="0" xfId="79" applyFont="1" applyFill="1" applyAlignment="1">
      <alignment horizontal="center"/>
      <protection/>
    </xf>
    <xf numFmtId="4" fontId="0" fillId="0" borderId="0" xfId="116" applyNumberFormat="1" applyFont="1" applyFill="1" applyAlignment="1">
      <alignment horizontal="center" vertical="center" wrapText="1"/>
      <protection/>
    </xf>
    <xf numFmtId="0" fontId="0" fillId="0" borderId="0" xfId="79" applyFont="1" applyFill="1" applyAlignment="1">
      <alignment wrapText="1"/>
      <protection/>
    </xf>
    <xf numFmtId="0" fontId="0" fillId="0" borderId="22" xfId="116" applyFont="1" applyFill="1" applyBorder="1" applyAlignment="1">
      <alignment horizontal="center" vertical="center" wrapText="1"/>
      <protection/>
    </xf>
    <xf numFmtId="4" fontId="0" fillId="0" borderId="21" xfId="121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0" fontId="0" fillId="0" borderId="0" xfId="116" applyFont="1" applyFill="1" applyAlignment="1">
      <alignment horizontal="center" vertical="center"/>
      <protection/>
    </xf>
    <xf numFmtId="0" fontId="0" fillId="0" borderId="0" xfId="79" applyFont="1" applyFill="1" applyAlignment="1">
      <alignment horizontal="center" vertical="center" wrapText="1"/>
      <protection/>
    </xf>
    <xf numFmtId="4" fontId="0" fillId="0" borderId="0" xfId="79" applyNumberFormat="1" applyFont="1" applyFill="1" applyAlignment="1">
      <alignment horizontal="center" vertical="center" wrapText="1"/>
      <protection/>
    </xf>
    <xf numFmtId="4" fontId="0" fillId="0" borderId="0" xfId="79" applyNumberFormat="1" applyFont="1" applyFill="1" applyAlignment="1">
      <alignment wrapText="1"/>
      <protection/>
    </xf>
    <xf numFmtId="0" fontId="4" fillId="0" borderId="0" xfId="116" applyFont="1" applyFill="1" applyAlignment="1">
      <alignment horizontal="center" vertical="center"/>
      <protection/>
    </xf>
    <xf numFmtId="0" fontId="0" fillId="0" borderId="0" xfId="140" applyFont="1" applyFill="1">
      <alignment/>
      <protection/>
    </xf>
    <xf numFmtId="4" fontId="0" fillId="0" borderId="0" xfId="140" applyNumberFormat="1" applyFont="1" applyFill="1">
      <alignment/>
      <protection/>
    </xf>
    <xf numFmtId="1" fontId="0" fillId="0" borderId="0" xfId="116" applyNumberFormat="1" applyFont="1" applyFill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4" fontId="4" fillId="0" borderId="0" xfId="79" applyNumberFormat="1" applyFont="1" applyFill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141" applyFont="1" applyFill="1" applyAlignment="1">
      <alignment horizontal="center" vertical="center"/>
      <protection/>
    </xf>
    <xf numFmtId="4" fontId="4" fillId="0" borderId="0" xfId="141" applyNumberFormat="1" applyFont="1" applyFill="1" applyAlignment="1">
      <alignment horizontal="center" vertical="center"/>
      <protection/>
    </xf>
    <xf numFmtId="0" fontId="4" fillId="0" borderId="0" xfId="141" applyFont="1" applyFill="1" applyAlignment="1">
      <alignment horizontal="center"/>
      <protection/>
    </xf>
    <xf numFmtId="0" fontId="4" fillId="0" borderId="0" xfId="141" applyFont="1" applyFill="1">
      <alignment/>
      <protection/>
    </xf>
    <xf numFmtId="4" fontId="4" fillId="0" borderId="0" xfId="141" applyNumberFormat="1" applyFont="1" applyFill="1">
      <alignment/>
      <protection/>
    </xf>
    <xf numFmtId="4" fontId="0" fillId="0" borderId="0" xfId="116" applyNumberFormat="1" applyFont="1" applyFill="1" applyAlignment="1">
      <alignment horizontal="center" vertical="center"/>
      <protection/>
    </xf>
    <xf numFmtId="0" fontId="4" fillId="0" borderId="0" xfId="134" applyFont="1" applyFill="1" applyAlignment="1">
      <alignment horizontal="center" vertical="center" wrapText="1"/>
      <protection/>
    </xf>
    <xf numFmtId="4" fontId="4" fillId="0" borderId="0" xfId="134" applyNumberFormat="1" applyFont="1" applyFill="1" applyAlignment="1">
      <alignment horizontal="center" vertical="center" wrapText="1"/>
      <protection/>
    </xf>
    <xf numFmtId="4" fontId="0" fillId="0" borderId="21" xfId="134" applyNumberFormat="1" applyFont="1" applyFill="1" applyBorder="1" applyAlignment="1">
      <alignment horizontal="center" vertical="center" wrapText="1"/>
      <protection/>
    </xf>
    <xf numFmtId="0" fontId="0" fillId="0" borderId="0" xfId="134" applyFont="1" applyFill="1" applyAlignment="1">
      <alignment horizontal="center" vertical="center" wrapText="1"/>
      <protection/>
    </xf>
    <xf numFmtId="0" fontId="0" fillId="0" borderId="21" xfId="134" applyFont="1" applyFill="1" applyBorder="1" applyAlignment="1">
      <alignment horizontal="center" vertical="center" wrapText="1"/>
      <protection/>
    </xf>
    <xf numFmtId="0" fontId="4" fillId="0" borderId="20" xfId="134" applyFont="1" applyFill="1" applyBorder="1" applyAlignment="1">
      <alignment horizontal="center" vertical="center" wrapText="1"/>
      <protection/>
    </xf>
    <xf numFmtId="0" fontId="4" fillId="0" borderId="0" xfId="116" applyFont="1" applyFill="1" applyBorder="1" applyAlignment="1">
      <alignment horizontal="left" vertical="center"/>
      <protection/>
    </xf>
    <xf numFmtId="0" fontId="4" fillId="0" borderId="0" xfId="0" applyFont="1" applyFill="1" applyAlignment="1">
      <alignment/>
    </xf>
    <xf numFmtId="0" fontId="0" fillId="0" borderId="0" xfId="134" applyFont="1" applyAlignment="1">
      <alignment horizontal="center" vertical="center" wrapText="1"/>
      <protection/>
    </xf>
    <xf numFmtId="1" fontId="0" fillId="0" borderId="0" xfId="134" applyNumberFormat="1" applyFont="1" applyAlignment="1">
      <alignment horizontal="center" vertical="center" wrapText="1"/>
      <protection/>
    </xf>
    <xf numFmtId="1" fontId="4" fillId="0" borderId="0" xfId="134" applyNumberFormat="1" applyFont="1" applyAlignment="1">
      <alignment horizontal="center" vertical="center" wrapText="1"/>
      <protection/>
    </xf>
    <xf numFmtId="0" fontId="4" fillId="0" borderId="0" xfId="134" applyFont="1" applyBorder="1" applyAlignment="1">
      <alignment horizontal="center" vertical="center" wrapText="1"/>
      <protection/>
    </xf>
    <xf numFmtId="0" fontId="4" fillId="0" borderId="0" xfId="134" applyFont="1" applyAlignment="1">
      <alignment horizontal="center" vertical="center" wrapText="1"/>
      <protection/>
    </xf>
    <xf numFmtId="1" fontId="4" fillId="0" borderId="0" xfId="134" applyNumberFormat="1" applyFont="1" applyFill="1" applyBorder="1" applyAlignment="1">
      <alignment horizontal="center" vertical="center" wrapText="1"/>
      <protection/>
    </xf>
    <xf numFmtId="0" fontId="4" fillId="0" borderId="0" xfId="134" applyFont="1" applyFill="1" applyBorder="1" applyAlignment="1">
      <alignment horizontal="center" vertical="center" wrapText="1"/>
      <protection/>
    </xf>
    <xf numFmtId="1" fontId="0" fillId="0" borderId="22" xfId="134" applyNumberFormat="1" applyFont="1" applyFill="1" applyBorder="1" applyAlignment="1">
      <alignment horizontal="center" vertical="center" wrapText="1"/>
      <protection/>
    </xf>
    <xf numFmtId="0" fontId="4" fillId="0" borderId="23" xfId="116" applyFont="1" applyFill="1" applyBorder="1" applyAlignment="1">
      <alignment horizontal="center" vertical="center" wrapText="1"/>
      <protection/>
    </xf>
    <xf numFmtId="0" fontId="0" fillId="0" borderId="0" xfId="135" applyFont="1" applyFill="1" applyAlignment="1">
      <alignment wrapText="1"/>
      <protection/>
    </xf>
    <xf numFmtId="1" fontId="4" fillId="0" borderId="23" xfId="134" applyNumberFormat="1" applyFont="1" applyFill="1" applyBorder="1" applyAlignment="1">
      <alignment horizontal="center" vertical="center" wrapText="1"/>
      <protection/>
    </xf>
    <xf numFmtId="4" fontId="4" fillId="0" borderId="0" xfId="134" applyNumberFormat="1" applyFont="1" applyFill="1" applyBorder="1" applyAlignment="1">
      <alignment horizontal="center" vertical="center" wrapText="1"/>
      <protection/>
    </xf>
    <xf numFmtId="0" fontId="0" fillId="0" borderId="0" xfId="135" applyFont="1" applyFill="1" applyAlignment="1">
      <alignment horizontal="center" wrapText="1"/>
      <protection/>
    </xf>
    <xf numFmtId="4" fontId="0" fillId="0" borderId="0" xfId="135" applyNumberFormat="1" applyFont="1" applyFill="1" applyAlignment="1">
      <alignment wrapText="1"/>
      <protection/>
    </xf>
    <xf numFmtId="0" fontId="4" fillId="0" borderId="0" xfId="0" applyFont="1" applyFill="1" applyAlignment="1">
      <alignment wrapText="1"/>
    </xf>
    <xf numFmtId="4" fontId="4" fillId="0" borderId="0" xfId="116" applyNumberFormat="1" applyFont="1" applyFill="1" applyAlignment="1">
      <alignment horizontal="center" vertical="center" wrapText="1"/>
      <protection/>
    </xf>
    <xf numFmtId="0" fontId="4" fillId="0" borderId="0" xfId="135" applyFont="1" applyFill="1" applyAlignment="1">
      <alignment horizontal="center" wrapText="1"/>
      <protection/>
    </xf>
    <xf numFmtId="4" fontId="0" fillId="0" borderId="0" xfId="0" applyNumberFormat="1" applyFont="1" applyFill="1" applyAlignment="1">
      <alignment horizontal="center" vertical="center" wrapText="1"/>
    </xf>
    <xf numFmtId="4" fontId="0" fillId="0" borderId="0" xfId="134" applyNumberFormat="1" applyFont="1" applyFill="1" applyAlignment="1">
      <alignment horizontal="center" vertical="center" wrapText="1"/>
      <protection/>
    </xf>
    <xf numFmtId="1" fontId="4" fillId="0" borderId="23" xfId="116" applyNumberFormat="1" applyFont="1" applyFill="1" applyBorder="1" applyAlignment="1">
      <alignment horizontal="center" vertical="center" wrapText="1"/>
      <protection/>
    </xf>
    <xf numFmtId="0" fontId="4" fillId="0" borderId="0" xfId="135" applyFont="1" applyFill="1" applyAlignment="1">
      <alignment wrapText="1"/>
      <protection/>
    </xf>
    <xf numFmtId="4" fontId="4" fillId="0" borderId="0" xfId="135" applyNumberFormat="1" applyFont="1" applyFill="1" applyAlignment="1">
      <alignment wrapText="1"/>
      <protection/>
    </xf>
    <xf numFmtId="0" fontId="4" fillId="0" borderId="0" xfId="0" applyFont="1" applyFill="1" applyAlignment="1">
      <alignment horizontal="left" vertical="center"/>
    </xf>
    <xf numFmtId="4" fontId="0" fillId="0" borderId="0" xfId="132" applyNumberFormat="1" applyFont="1" applyFill="1" applyAlignment="1">
      <alignment horizontal="center" vertical="center"/>
      <protection/>
    </xf>
    <xf numFmtId="0" fontId="0" fillId="0" borderId="0" xfId="132" applyFont="1" applyFill="1" applyAlignment="1">
      <alignment horizontal="center" vertical="center"/>
      <protection/>
    </xf>
    <xf numFmtId="49" fontId="4" fillId="0" borderId="0" xfId="141" applyNumberFormat="1" applyFont="1" applyFill="1" applyBorder="1" applyAlignment="1">
      <alignment horizontal="center" vertical="center" wrapText="1"/>
      <protection/>
    </xf>
    <xf numFmtId="4" fontId="4" fillId="0" borderId="0" xfId="141" applyNumberFormat="1" applyFont="1" applyFill="1" applyBorder="1" applyAlignment="1">
      <alignment horizontal="center" vertical="center" wrapText="1"/>
      <protection/>
    </xf>
    <xf numFmtId="1" fontId="0" fillId="0" borderId="0" xfId="135" applyNumberFormat="1" applyFont="1" applyFill="1" applyAlignment="1">
      <alignment horizontal="center" wrapText="1"/>
      <protection/>
    </xf>
    <xf numFmtId="1" fontId="0" fillId="0" borderId="0" xfId="134" applyNumberFormat="1" applyFont="1" applyFill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" fontId="4" fillId="0" borderId="0" xfId="134" applyNumberFormat="1" applyFont="1" applyFill="1" applyAlignment="1">
      <alignment horizontal="center" vertical="center" wrapText="1"/>
      <protection/>
    </xf>
    <xf numFmtId="0" fontId="0" fillId="0" borderId="0" xfId="135" applyFont="1" applyFill="1" applyAlignment="1">
      <alignment horizontal="center" vertical="center" wrapText="1"/>
      <protection/>
    </xf>
    <xf numFmtId="4" fontId="4" fillId="0" borderId="0" xfId="116" applyNumberFormat="1" applyFont="1" applyFill="1" applyAlignment="1">
      <alignment horizontal="center" vertical="center"/>
      <protection/>
    </xf>
    <xf numFmtId="4" fontId="4" fillId="0" borderId="0" xfId="132" applyNumberFormat="1" applyFont="1" applyFill="1" applyAlignment="1">
      <alignment horizontal="center" vertical="center"/>
      <protection/>
    </xf>
    <xf numFmtId="0" fontId="6" fillId="0" borderId="0" xfId="79" applyFont="1" applyFill="1" applyAlignment="1">
      <alignment horizontal="right" vertical="center"/>
      <protection/>
    </xf>
    <xf numFmtId="0" fontId="4" fillId="0" borderId="0" xfId="79" applyFont="1" applyFill="1" applyAlignment="1">
      <alignment horizontal="center" vertical="center"/>
      <protection/>
    </xf>
    <xf numFmtId="0" fontId="4" fillId="0" borderId="0" xfId="119" applyFont="1" applyFill="1" applyAlignment="1">
      <alignment horizontal="center" vertical="center"/>
      <protection/>
    </xf>
    <xf numFmtId="4" fontId="4" fillId="0" borderId="0" xfId="0" applyNumberFormat="1" applyFont="1" applyFill="1" applyAlignment="1">
      <alignment horizontal="center" vertical="center" wrapText="1"/>
    </xf>
    <xf numFmtId="0" fontId="0" fillId="0" borderId="21" xfId="79" applyFont="1" applyFill="1" applyBorder="1" applyAlignment="1">
      <alignment horizontal="center" vertical="center" wrapText="1"/>
      <protection/>
    </xf>
    <xf numFmtId="0" fontId="4" fillId="0" borderId="0" xfId="136" applyFont="1" applyFill="1" applyAlignment="1">
      <alignment horizontal="center" vertical="center" wrapText="1"/>
      <protection/>
    </xf>
    <xf numFmtId="4" fontId="4" fillId="0" borderId="0" xfId="136" applyNumberFormat="1" applyFont="1" applyFill="1" applyAlignment="1">
      <alignment horizontal="center" vertical="center" wrapText="1"/>
      <protection/>
    </xf>
    <xf numFmtId="4" fontId="4" fillId="0" borderId="0" xfId="135" applyNumberFormat="1" applyFont="1" applyFill="1" applyAlignment="1">
      <alignment horizontal="center" vertical="center" wrapText="1"/>
      <protection/>
    </xf>
    <xf numFmtId="0" fontId="4" fillId="0" borderId="0" xfId="135" applyFont="1" applyFill="1" applyAlignment="1">
      <alignment horizontal="center" vertical="center" wrapText="1"/>
      <protection/>
    </xf>
    <xf numFmtId="0" fontId="0" fillId="0" borderId="22" xfId="135" applyFont="1" applyFill="1" applyBorder="1" applyAlignment="1">
      <alignment horizontal="center" vertical="center" wrapText="1"/>
      <protection/>
    </xf>
    <xf numFmtId="4" fontId="0" fillId="0" borderId="21" xfId="135" applyNumberFormat="1" applyFont="1" applyFill="1" applyBorder="1" applyAlignment="1">
      <alignment horizontal="center" vertical="center" wrapText="1"/>
      <protection/>
    </xf>
    <xf numFmtId="0" fontId="4" fillId="0" borderId="23" xfId="135" applyFont="1" applyFill="1" applyBorder="1" applyAlignment="1">
      <alignment horizontal="center" vertical="center" wrapText="1"/>
      <protection/>
    </xf>
    <xf numFmtId="0" fontId="4" fillId="0" borderId="20" xfId="135" applyFont="1" applyFill="1" applyBorder="1" applyAlignment="1">
      <alignment horizontal="center" vertical="center" wrapText="1"/>
      <protection/>
    </xf>
    <xf numFmtId="4" fontId="4" fillId="0" borderId="20" xfId="135" applyNumberFormat="1" applyFont="1" applyFill="1" applyBorder="1" applyAlignment="1">
      <alignment horizontal="center" vertical="center" wrapText="1"/>
      <protection/>
    </xf>
    <xf numFmtId="0" fontId="4" fillId="0" borderId="0" xfId="135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4" fillId="0" borderId="22" xfId="116" applyFont="1" applyFill="1" applyBorder="1" applyAlignment="1">
      <alignment horizontal="center" vertical="center" wrapText="1"/>
      <protection/>
    </xf>
    <xf numFmtId="0" fontId="0" fillId="0" borderId="0" xfId="141" applyFont="1" applyFill="1" applyAlignment="1">
      <alignment horizontal="center" vertical="center"/>
      <protection/>
    </xf>
    <xf numFmtId="0" fontId="0" fillId="0" borderId="0" xfId="116" applyFont="1" applyFill="1" applyBorder="1" applyAlignment="1">
      <alignment horizontal="center" vertical="center" wrapText="1"/>
      <protection/>
    </xf>
    <xf numFmtId="4" fontId="0" fillId="0" borderId="19" xfId="116" applyNumberFormat="1" applyFont="1" applyFill="1" applyBorder="1" applyAlignment="1">
      <alignment horizontal="center" vertical="center" wrapText="1"/>
      <protection/>
    </xf>
    <xf numFmtId="0" fontId="0" fillId="0" borderId="0" xfId="116" applyFont="1" applyFill="1" applyBorder="1" applyAlignment="1">
      <alignment horizontal="center" vertical="center"/>
      <protection/>
    </xf>
    <xf numFmtId="3" fontId="0" fillId="0" borderId="22" xfId="116" applyNumberFormat="1" applyFont="1" applyFill="1" applyBorder="1" applyAlignment="1">
      <alignment horizontal="center" vertical="center" wrapText="1"/>
      <protection/>
    </xf>
    <xf numFmtId="0" fontId="4" fillId="0" borderId="0" xfId="116" applyFont="1" applyFill="1" applyBorder="1" applyAlignment="1">
      <alignment horizontal="center" vertical="center"/>
      <protection/>
    </xf>
    <xf numFmtId="4" fontId="0" fillId="0" borderId="21" xfId="79" applyNumberFormat="1" applyFont="1" applyFill="1" applyBorder="1" applyAlignment="1">
      <alignment horizontal="center" vertical="center" wrapText="1"/>
      <protection/>
    </xf>
    <xf numFmtId="1" fontId="0" fillId="0" borderId="22" xfId="116" applyNumberFormat="1" applyFont="1" applyFill="1" applyBorder="1" applyAlignment="1">
      <alignment horizontal="center" vertical="center" wrapText="1"/>
      <protection/>
    </xf>
    <xf numFmtId="0" fontId="4" fillId="0" borderId="0" xfId="116" applyFont="1" applyFill="1" applyAlignment="1">
      <alignment horizontal="left" vertical="center"/>
      <protection/>
    </xf>
    <xf numFmtId="4" fontId="4" fillId="0" borderId="0" xfId="119" applyNumberFormat="1" applyFont="1" applyFill="1" applyAlignment="1">
      <alignment horizontal="center"/>
      <protection/>
    </xf>
    <xf numFmtId="4" fontId="4" fillId="0" borderId="21" xfId="116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/>
    </xf>
    <xf numFmtId="1" fontId="0" fillId="0" borderId="0" xfId="134" applyNumberFormat="1" applyFont="1" applyFill="1" applyBorder="1" applyAlignment="1">
      <alignment horizontal="center" vertical="center" wrapText="1"/>
      <protection/>
    </xf>
    <xf numFmtId="4" fontId="0" fillId="0" borderId="24" xfId="116" applyNumberFormat="1" applyFont="1" applyFill="1" applyBorder="1" applyAlignment="1">
      <alignment horizontal="center" vertical="center" wrapText="1"/>
      <protection/>
    </xf>
    <xf numFmtId="4" fontId="4" fillId="0" borderId="25" xfId="116" applyNumberFormat="1" applyFont="1" applyFill="1" applyBorder="1" applyAlignment="1">
      <alignment horizontal="center" vertical="center" wrapText="1"/>
      <protection/>
    </xf>
    <xf numFmtId="4" fontId="0" fillId="0" borderId="19" xfId="121" applyNumberFormat="1" applyFont="1" applyFill="1" applyBorder="1" applyAlignment="1">
      <alignment horizontal="center" vertical="center" wrapText="1"/>
      <protection/>
    </xf>
    <xf numFmtId="1" fontId="0" fillId="0" borderId="26" xfId="116" applyNumberFormat="1" applyFont="1" applyFill="1" applyBorder="1" applyAlignment="1">
      <alignment horizontal="center" vertical="center" wrapText="1"/>
      <protection/>
    </xf>
    <xf numFmtId="4" fontId="4" fillId="0" borderId="27" xfId="116" applyNumberFormat="1" applyFont="1" applyFill="1" applyBorder="1" applyAlignment="1">
      <alignment horizontal="center" vertical="center" wrapText="1"/>
      <protection/>
    </xf>
    <xf numFmtId="0" fontId="0" fillId="0" borderId="0" xfId="134" applyFont="1" applyFill="1" applyBorder="1" applyAlignment="1">
      <alignment horizontal="left" vertical="center"/>
      <protection/>
    </xf>
    <xf numFmtId="4" fontId="4" fillId="0" borderId="28" xfId="116" applyNumberFormat="1" applyFont="1" applyFill="1" applyBorder="1" applyAlignment="1">
      <alignment horizontal="center" vertical="center" wrapText="1"/>
      <protection/>
    </xf>
    <xf numFmtId="0" fontId="4" fillId="0" borderId="0" xfId="140" applyFont="1" applyFill="1" applyAlignment="1">
      <alignment horizontal="center"/>
      <protection/>
    </xf>
    <xf numFmtId="0" fontId="0" fillId="0" borderId="0" xfId="140" applyFont="1" applyFill="1" applyAlignment="1">
      <alignment horizontal="center" vertical="center"/>
      <protection/>
    </xf>
    <xf numFmtId="4" fontId="4" fillId="0" borderId="0" xfId="141" applyNumberFormat="1" applyFont="1" applyFill="1" applyBorder="1" applyAlignment="1">
      <alignment horizontal="center" vertical="center"/>
      <protection/>
    </xf>
    <xf numFmtId="0" fontId="0" fillId="0" borderId="0" xfId="134" applyFont="1" applyFill="1" applyBorder="1" applyAlignment="1">
      <alignment vertical="center"/>
      <protection/>
    </xf>
    <xf numFmtId="4" fontId="4" fillId="0" borderId="29" xfId="116" applyNumberFormat="1" applyFont="1" applyFill="1" applyBorder="1" applyAlignment="1">
      <alignment horizontal="center" vertical="center" wrapText="1"/>
      <protection/>
    </xf>
    <xf numFmtId="1" fontId="4" fillId="0" borderId="30" xfId="134" applyNumberFormat="1" applyFont="1" applyFill="1" applyBorder="1" applyAlignment="1">
      <alignment horizontal="center" vertical="center" wrapText="1"/>
      <protection/>
    </xf>
    <xf numFmtId="3" fontId="0" fillId="0" borderId="26" xfId="116" applyNumberFormat="1" applyFont="1" applyFill="1" applyBorder="1" applyAlignment="1">
      <alignment horizontal="center" vertical="center" wrapText="1"/>
      <protection/>
    </xf>
    <xf numFmtId="1" fontId="4" fillId="0" borderId="31" xfId="116" applyNumberFormat="1" applyFont="1" applyFill="1" applyBorder="1" applyAlignment="1">
      <alignment horizontal="center" vertical="center" wrapText="1"/>
      <protection/>
    </xf>
    <xf numFmtId="4" fontId="0" fillId="0" borderId="21" xfId="121" applyNumberFormat="1" applyFont="1" applyFill="1" applyBorder="1" applyAlignment="1">
      <alignment horizontal="center" vertical="center" wrapText="1"/>
      <protection/>
    </xf>
    <xf numFmtId="4" fontId="0" fillId="0" borderId="21" xfId="116" applyNumberFormat="1" applyFont="1" applyFill="1" applyBorder="1" applyAlignment="1">
      <alignment horizontal="center" vertical="center" wrapText="1"/>
      <protection/>
    </xf>
    <xf numFmtId="4" fontId="4" fillId="0" borderId="0" xfId="136" applyNumberFormat="1" applyFont="1" applyFill="1" applyBorder="1" applyAlignment="1">
      <alignment vertical="center"/>
      <protection/>
    </xf>
    <xf numFmtId="4" fontId="4" fillId="0" borderId="0" xfId="79" applyNumberFormat="1" applyFont="1" applyFill="1" applyAlignment="1">
      <alignment horizontal="center"/>
      <protection/>
    </xf>
    <xf numFmtId="1" fontId="4" fillId="0" borderId="0" xfId="116" applyNumberFormat="1" applyFont="1" applyFill="1" applyAlignment="1">
      <alignment horizontal="center" vertical="center" wrapText="1"/>
      <protection/>
    </xf>
    <xf numFmtId="1" fontId="4" fillId="0" borderId="0" xfId="116" applyNumberFormat="1" applyFont="1" applyFill="1" applyBorder="1" applyAlignment="1">
      <alignment horizontal="center" vertical="center" wrapText="1"/>
      <protection/>
    </xf>
    <xf numFmtId="1" fontId="0" fillId="0" borderId="0" xfId="140" applyNumberFormat="1" applyFont="1" applyFill="1">
      <alignment/>
      <protection/>
    </xf>
    <xf numFmtId="1" fontId="0" fillId="0" borderId="0" xfId="79" applyNumberFormat="1" applyFont="1" applyFill="1" applyAlignment="1">
      <alignment wrapText="1"/>
      <protection/>
    </xf>
    <xf numFmtId="0" fontId="4" fillId="0" borderId="0" xfId="131" applyFont="1" applyFill="1" applyAlignment="1">
      <alignment horizontal="center" vertical="center" wrapText="1"/>
      <protection/>
    </xf>
    <xf numFmtId="0" fontId="0" fillId="0" borderId="0" xfId="131" applyFont="1" applyFill="1" applyAlignment="1">
      <alignment horizontal="center" vertical="center"/>
      <protection/>
    </xf>
    <xf numFmtId="0" fontId="4" fillId="0" borderId="0" xfId="131" applyFont="1" applyFill="1" applyAlignment="1">
      <alignment horizontal="center" vertical="center"/>
      <protection/>
    </xf>
    <xf numFmtId="4" fontId="4" fillId="0" borderId="29" xfId="79" applyNumberFormat="1" applyFont="1" applyFill="1" applyBorder="1" applyAlignment="1">
      <alignment horizontal="center" vertical="center" wrapText="1"/>
      <protection/>
    </xf>
    <xf numFmtId="4" fontId="4" fillId="0" borderId="25" xfId="79" applyNumberFormat="1" applyFont="1" applyFill="1" applyBorder="1" applyAlignment="1">
      <alignment horizontal="center" vertical="center" wrapText="1"/>
      <protection/>
    </xf>
    <xf numFmtId="4" fontId="4" fillId="0" borderId="32" xfId="116" applyNumberFormat="1" applyFont="1" applyFill="1" applyBorder="1" applyAlignment="1">
      <alignment horizontal="center" vertical="center" wrapText="1"/>
      <protection/>
    </xf>
    <xf numFmtId="0" fontId="4" fillId="0" borderId="23" xfId="116" applyFont="1" applyFill="1" applyBorder="1" applyAlignment="1">
      <alignment horizontal="center" vertical="center"/>
      <protection/>
    </xf>
    <xf numFmtId="3" fontId="4" fillId="0" borderId="23" xfId="116" applyNumberFormat="1" applyFont="1" applyFill="1" applyBorder="1" applyAlignment="1">
      <alignment horizontal="center" vertical="center" wrapText="1"/>
      <protection/>
    </xf>
    <xf numFmtId="4" fontId="4" fillId="0" borderId="29" xfId="134" applyNumberFormat="1" applyFont="1" applyFill="1" applyBorder="1" applyAlignment="1">
      <alignment horizontal="center" vertical="center" wrapText="1"/>
      <protection/>
    </xf>
    <xf numFmtId="4" fontId="4" fillId="0" borderId="33" xfId="116" applyNumberFormat="1" applyFont="1" applyFill="1" applyBorder="1" applyAlignment="1">
      <alignment horizontal="center" vertical="center" wrapText="1"/>
      <protection/>
    </xf>
    <xf numFmtId="4" fontId="0" fillId="0" borderId="22" xfId="116" applyNumberFormat="1" applyFont="1" applyFill="1" applyBorder="1" applyAlignment="1">
      <alignment horizontal="center" vertical="center" wrapText="1"/>
      <protection/>
    </xf>
    <xf numFmtId="4" fontId="4" fillId="0" borderId="25" xfId="121" applyNumberFormat="1" applyFont="1" applyFill="1" applyBorder="1" applyAlignment="1">
      <alignment horizontal="center" vertical="center" wrapText="1"/>
      <protection/>
    </xf>
    <xf numFmtId="0" fontId="4" fillId="0" borderId="25" xfId="79" applyFont="1" applyFill="1" applyBorder="1" applyAlignment="1">
      <alignment horizontal="center" vertical="center" wrapText="1"/>
      <protection/>
    </xf>
    <xf numFmtId="4" fontId="0" fillId="0" borderId="24" xfId="121" applyNumberFormat="1" applyFont="1" applyFill="1" applyBorder="1" applyAlignment="1">
      <alignment horizontal="center" vertical="center" wrapText="1"/>
      <protection/>
    </xf>
    <xf numFmtId="0" fontId="4" fillId="0" borderId="30" xfId="79" applyFont="1" applyFill="1" applyBorder="1" applyAlignment="1">
      <alignment horizontal="center" vertical="center" wrapText="1"/>
      <protection/>
    </xf>
    <xf numFmtId="0" fontId="0" fillId="0" borderId="0" xfId="115" applyFont="1" applyFill="1" applyAlignment="1">
      <alignment horizontal="center" vertical="center"/>
      <protection/>
    </xf>
    <xf numFmtId="4" fontId="0" fillId="0" borderId="0" xfId="115" applyNumberFormat="1" applyFont="1" applyFill="1" applyAlignment="1">
      <alignment horizontal="center" vertical="center"/>
      <protection/>
    </xf>
    <xf numFmtId="0" fontId="4" fillId="0" borderId="0" xfId="115" applyFont="1" applyFill="1" applyAlignment="1">
      <alignment horizontal="center" vertical="center"/>
      <protection/>
    </xf>
    <xf numFmtId="0" fontId="4" fillId="0" borderId="0" xfId="79" applyFont="1" applyFill="1" applyAlignment="1">
      <alignment horizontal="center" vertical="center" wrapText="1"/>
      <protection/>
    </xf>
    <xf numFmtId="0" fontId="4" fillId="0" borderId="0" xfId="79" applyFont="1" applyFill="1" applyAlignment="1">
      <alignment vertical="center" wrapText="1"/>
      <protection/>
    </xf>
    <xf numFmtId="4" fontId="53" fillId="0" borderId="0" xfId="140" applyNumberFormat="1" applyFont="1" applyFill="1">
      <alignment/>
      <protection/>
    </xf>
    <xf numFmtId="0" fontId="0" fillId="0" borderId="0" xfId="140" applyFont="1" applyFill="1" applyBorder="1">
      <alignment/>
      <protection/>
    </xf>
    <xf numFmtId="0" fontId="4" fillId="0" borderId="0" xfId="135" applyFont="1" applyFill="1" applyAlignment="1">
      <alignment vertical="center" wrapText="1"/>
      <protection/>
    </xf>
    <xf numFmtId="4" fontId="4" fillId="0" borderId="0" xfId="135" applyNumberFormat="1" applyFont="1" applyFill="1" applyAlignment="1">
      <alignment vertical="center" wrapText="1"/>
      <protection/>
    </xf>
    <xf numFmtId="0" fontId="0" fillId="0" borderId="0" xfId="79" applyFont="1" applyFill="1" applyAlignment="1">
      <alignment vertical="center" wrapText="1"/>
      <protection/>
    </xf>
    <xf numFmtId="0" fontId="0" fillId="0" borderId="0" xfId="140" applyFont="1" applyFill="1" applyAlignment="1">
      <alignment vertical="center"/>
      <protection/>
    </xf>
    <xf numFmtId="4" fontId="0" fillId="0" borderId="0" xfId="140" applyNumberFormat="1" applyFont="1" applyFill="1" applyAlignment="1">
      <alignment vertical="center"/>
      <protection/>
    </xf>
    <xf numFmtId="4" fontId="0" fillId="0" borderId="0" xfId="79" applyNumberFormat="1" applyFont="1" applyFill="1" applyAlignment="1">
      <alignment vertical="center" wrapText="1"/>
      <protection/>
    </xf>
    <xf numFmtId="0" fontId="4" fillId="0" borderId="0" xfId="140" applyFont="1" applyFill="1" applyAlignment="1">
      <alignment/>
      <protection/>
    </xf>
    <xf numFmtId="4" fontId="0" fillId="0" borderId="34" xfId="116" applyNumberFormat="1" applyFont="1" applyFill="1" applyBorder="1" applyAlignment="1">
      <alignment horizontal="center" vertical="center" wrapText="1"/>
      <protection/>
    </xf>
    <xf numFmtId="4" fontId="0" fillId="0" borderId="35" xfId="116" applyNumberFormat="1" applyFont="1" applyFill="1" applyBorder="1" applyAlignment="1">
      <alignment horizontal="center" vertical="center" wrapText="1"/>
      <protection/>
    </xf>
    <xf numFmtId="4" fontId="0" fillId="56" borderId="21" xfId="116" applyNumberFormat="1" applyFont="1" applyFill="1" applyBorder="1" applyAlignment="1">
      <alignment horizontal="center" vertical="center" wrapText="1"/>
      <protection/>
    </xf>
    <xf numFmtId="1" fontId="4" fillId="0" borderId="22" xfId="116" applyNumberFormat="1" applyFont="1" applyFill="1" applyBorder="1" applyAlignment="1">
      <alignment horizontal="center" vertical="center" wrapText="1"/>
      <protection/>
    </xf>
    <xf numFmtId="1" fontId="4" fillId="0" borderId="26" xfId="116" applyNumberFormat="1" applyFont="1" applyFill="1" applyBorder="1" applyAlignment="1">
      <alignment horizontal="center" vertical="center" wrapText="1"/>
      <protection/>
    </xf>
    <xf numFmtId="1" fontId="4" fillId="0" borderId="30" xfId="116" applyNumberFormat="1" applyFont="1" applyFill="1" applyBorder="1" applyAlignment="1">
      <alignment horizontal="center" vertical="center" wrapText="1"/>
      <protection/>
    </xf>
    <xf numFmtId="4" fontId="0" fillId="56" borderId="19" xfId="116" applyNumberFormat="1" applyFont="1" applyFill="1" applyBorder="1" applyAlignment="1">
      <alignment horizontal="center" vertical="center" wrapText="1"/>
      <protection/>
    </xf>
    <xf numFmtId="4" fontId="0" fillId="0" borderId="19" xfId="119" applyNumberFormat="1" applyFont="1" applyFill="1" applyBorder="1" applyAlignment="1">
      <alignment horizontal="center" vertical="center" wrapText="1"/>
      <protection/>
    </xf>
    <xf numFmtId="4" fontId="4" fillId="0" borderId="20" xfId="119" applyNumberFormat="1" applyFont="1" applyFill="1" applyBorder="1" applyAlignment="1">
      <alignment horizontal="center" vertical="center" wrapText="1"/>
      <protection/>
    </xf>
    <xf numFmtId="0" fontId="0" fillId="0" borderId="0" xfId="114" applyFont="1">
      <alignment/>
      <protection/>
    </xf>
    <xf numFmtId="0" fontId="0" fillId="0" borderId="0" xfId="114" applyFont="1" applyFill="1" applyAlignment="1">
      <alignment horizontal="center" vertical="center"/>
      <protection/>
    </xf>
    <xf numFmtId="4" fontId="0" fillId="0" borderId="0" xfId="114" applyNumberFormat="1" applyFont="1" applyFill="1" applyAlignment="1">
      <alignment horizontal="center" vertical="center"/>
      <protection/>
    </xf>
    <xf numFmtId="4" fontId="4" fillId="0" borderId="0" xfId="121" applyNumberFormat="1" applyFont="1" applyFill="1" applyBorder="1" applyAlignment="1">
      <alignment horizontal="center" vertical="center" wrapText="1"/>
      <protection/>
    </xf>
    <xf numFmtId="0" fontId="53" fillId="0" borderId="0" xfId="134" applyFont="1" applyFill="1" applyAlignment="1">
      <alignment horizontal="center" vertical="center" wrapText="1"/>
      <protection/>
    </xf>
    <xf numFmtId="0" fontId="0" fillId="0" borderId="0" xfId="138" applyFont="1" applyFill="1" applyAlignment="1">
      <alignment horizontal="center" vertical="center" wrapText="1"/>
      <protection/>
    </xf>
    <xf numFmtId="0" fontId="4" fillId="0" borderId="0" xfId="138" applyFont="1" applyFill="1" applyBorder="1" applyAlignment="1">
      <alignment horizontal="center" vertical="center" wrapText="1"/>
      <protection/>
    </xf>
    <xf numFmtId="4" fontId="4" fillId="0" borderId="0" xfId="138" applyNumberFormat="1" applyFont="1" applyFill="1" applyBorder="1" applyAlignment="1">
      <alignment horizontal="left" vertical="center"/>
      <protection/>
    </xf>
    <xf numFmtId="4" fontId="4" fillId="0" borderId="0" xfId="138" applyNumberFormat="1" applyFont="1" applyFill="1" applyBorder="1" applyAlignment="1">
      <alignment horizontal="left" vertical="center" wrapText="1"/>
      <protection/>
    </xf>
    <xf numFmtId="4" fontId="4" fillId="0" borderId="0" xfId="138" applyNumberFormat="1" applyFont="1" applyFill="1" applyBorder="1" applyAlignment="1">
      <alignment horizontal="center" vertical="center" wrapText="1"/>
      <protection/>
    </xf>
    <xf numFmtId="3" fontId="53" fillId="0" borderId="0" xfId="138" applyNumberFormat="1" applyFont="1" applyFill="1" applyBorder="1" applyAlignment="1">
      <alignment vertical="center" wrapText="1"/>
      <protection/>
    </xf>
    <xf numFmtId="0" fontId="4" fillId="0" borderId="0" xfId="138" applyFont="1" applyFill="1" applyAlignment="1">
      <alignment horizontal="center" vertical="center" wrapText="1"/>
      <protection/>
    </xf>
    <xf numFmtId="0" fontId="0" fillId="0" borderId="22" xfId="138" applyFont="1" applyFill="1" applyBorder="1" applyAlignment="1">
      <alignment horizontal="center" vertical="center" wrapText="1"/>
      <protection/>
    </xf>
    <xf numFmtId="3" fontId="0" fillId="0" borderId="21" xfId="138" applyNumberFormat="1" applyFont="1" applyFill="1" applyBorder="1" applyAlignment="1">
      <alignment horizontal="left" vertical="center" wrapText="1"/>
      <protection/>
    </xf>
    <xf numFmtId="0" fontId="0" fillId="0" borderId="21" xfId="138" applyFont="1" applyFill="1" applyBorder="1" applyAlignment="1">
      <alignment horizontal="left" vertical="center" wrapText="1"/>
      <protection/>
    </xf>
    <xf numFmtId="4" fontId="0" fillId="0" borderId="21" xfId="113" applyNumberFormat="1" applyFont="1" applyFill="1" applyBorder="1" applyAlignment="1">
      <alignment horizontal="center" vertical="center" wrapText="1"/>
      <protection/>
    </xf>
    <xf numFmtId="3" fontId="53" fillId="0" borderId="21" xfId="138" applyNumberFormat="1" applyFont="1" applyFill="1" applyBorder="1" applyAlignment="1">
      <alignment horizontal="center" vertical="center" wrapText="1"/>
      <protection/>
    </xf>
    <xf numFmtId="4" fontId="0" fillId="0" borderId="21" xfId="138" applyNumberFormat="1" applyFont="1" applyFill="1" applyBorder="1" applyAlignment="1">
      <alignment horizontal="center" vertical="center" wrapText="1"/>
      <protection/>
    </xf>
    <xf numFmtId="4" fontId="0" fillId="0" borderId="0" xfId="138" applyNumberFormat="1" applyFont="1" applyFill="1" applyAlignment="1">
      <alignment horizontal="center" vertical="center" wrapText="1"/>
      <protection/>
    </xf>
    <xf numFmtId="0" fontId="4" fillId="4" borderId="22" xfId="138" applyFont="1" applyFill="1" applyBorder="1" applyAlignment="1">
      <alignment horizontal="center" vertical="center" wrapText="1"/>
      <protection/>
    </xf>
    <xf numFmtId="0" fontId="4" fillId="4" borderId="21" xfId="138" applyFont="1" applyFill="1" applyBorder="1" applyAlignment="1">
      <alignment horizontal="left" vertical="center" wrapText="1"/>
      <protection/>
    </xf>
    <xf numFmtId="4" fontId="4" fillId="4" borderId="21" xfId="138" applyNumberFormat="1" applyFont="1" applyFill="1" applyBorder="1" applyAlignment="1">
      <alignment horizontal="center" vertical="center" wrapText="1"/>
      <protection/>
    </xf>
    <xf numFmtId="3" fontId="54" fillId="4" borderId="21" xfId="138" applyNumberFormat="1" applyFont="1" applyFill="1" applyBorder="1" applyAlignment="1">
      <alignment horizontal="center" vertical="center" wrapText="1"/>
      <protection/>
    </xf>
    <xf numFmtId="4" fontId="4" fillId="4" borderId="21" xfId="138" applyNumberFormat="1" applyFont="1" applyFill="1" applyBorder="1" applyAlignment="1">
      <alignment horizontal="left" vertical="center" wrapText="1"/>
      <protection/>
    </xf>
    <xf numFmtId="3" fontId="4" fillId="4" borderId="21" xfId="138" applyNumberFormat="1" applyFont="1" applyFill="1" applyBorder="1" applyAlignment="1">
      <alignment horizontal="left" vertical="center" wrapText="1"/>
      <protection/>
    </xf>
    <xf numFmtId="4" fontId="0" fillId="0" borderId="21" xfId="113" applyNumberFormat="1" applyFont="1" applyFill="1" applyBorder="1" applyAlignment="1">
      <alignment horizontal="left" vertical="center" wrapText="1"/>
      <protection/>
    </xf>
    <xf numFmtId="4" fontId="4" fillId="4" borderId="21" xfId="113" applyNumberFormat="1" applyFont="1" applyFill="1" applyBorder="1" applyAlignment="1">
      <alignment horizontal="left" vertical="center" wrapText="1"/>
      <protection/>
    </xf>
    <xf numFmtId="0" fontId="4" fillId="0" borderId="23" xfId="138" applyFont="1" applyFill="1" applyBorder="1" applyAlignment="1">
      <alignment horizontal="center" vertical="center" wrapText="1"/>
      <protection/>
    </xf>
    <xf numFmtId="0" fontId="4" fillId="0" borderId="20" xfId="138" applyFont="1" applyFill="1" applyBorder="1" applyAlignment="1">
      <alignment horizontal="left" vertical="center" wrapText="1"/>
      <protection/>
    </xf>
    <xf numFmtId="4" fontId="4" fillId="0" borderId="20" xfId="138" applyNumberFormat="1" applyFont="1" applyFill="1" applyBorder="1" applyAlignment="1">
      <alignment horizontal="center" vertical="center" wrapText="1"/>
      <protection/>
    </xf>
    <xf numFmtId="0" fontId="0" fillId="0" borderId="0" xfId="79" applyFont="1" applyFill="1" applyAlignment="1">
      <alignment horizontal="left" vertical="center" wrapText="1"/>
      <protection/>
    </xf>
    <xf numFmtId="3" fontId="53" fillId="0" borderId="0" xfId="79" applyNumberFormat="1" applyFont="1" applyFill="1" applyAlignment="1">
      <alignment horizontal="center" vertical="center" wrapText="1"/>
      <protection/>
    </xf>
    <xf numFmtId="4" fontId="53" fillId="0" borderId="0" xfId="79" applyNumberFormat="1" applyFont="1" applyFill="1" applyAlignment="1">
      <alignment wrapText="1"/>
      <protection/>
    </xf>
    <xf numFmtId="4" fontId="53" fillId="0" borderId="0" xfId="135" applyNumberFormat="1" applyFont="1" applyFill="1" applyAlignment="1">
      <alignment wrapText="1"/>
      <protection/>
    </xf>
    <xf numFmtId="0" fontId="0" fillId="0" borderId="0" xfId="138" applyFont="1" applyFill="1" applyAlignment="1">
      <alignment horizontal="left" vertical="center" wrapText="1"/>
      <protection/>
    </xf>
    <xf numFmtId="3" fontId="53" fillId="0" borderId="0" xfId="138" applyNumberFormat="1" applyFont="1" applyFill="1" applyAlignment="1">
      <alignment horizontal="center" vertical="center" wrapText="1"/>
      <protection/>
    </xf>
    <xf numFmtId="0" fontId="0" fillId="0" borderId="26" xfId="138" applyFont="1" applyFill="1" applyBorder="1" applyAlignment="1">
      <alignment horizontal="center" vertical="center" wrapText="1"/>
      <protection/>
    </xf>
    <xf numFmtId="4" fontId="0" fillId="0" borderId="19" xfId="113" applyNumberFormat="1" applyFont="1" applyFill="1" applyBorder="1" applyAlignment="1">
      <alignment horizontal="left" vertical="center" wrapText="1"/>
      <protection/>
    </xf>
    <xf numFmtId="0" fontId="0" fillId="0" borderId="19" xfId="138" applyFont="1" applyFill="1" applyBorder="1" applyAlignment="1">
      <alignment horizontal="left" vertical="center" wrapText="1"/>
      <protection/>
    </xf>
    <xf numFmtId="4" fontId="0" fillId="0" borderId="19" xfId="113" applyNumberFormat="1" applyFont="1" applyFill="1" applyBorder="1" applyAlignment="1">
      <alignment horizontal="center" vertical="center" wrapText="1"/>
      <protection/>
    </xf>
    <xf numFmtId="3" fontId="53" fillId="0" borderId="19" xfId="138" applyNumberFormat="1" applyFont="1" applyFill="1" applyBorder="1" applyAlignment="1">
      <alignment horizontal="center" vertical="center" wrapText="1"/>
      <protection/>
    </xf>
    <xf numFmtId="0" fontId="4" fillId="4" borderId="23" xfId="138" applyFont="1" applyFill="1" applyBorder="1" applyAlignment="1">
      <alignment horizontal="center" vertical="center" wrapText="1"/>
      <protection/>
    </xf>
    <xf numFmtId="4" fontId="4" fillId="4" borderId="20" xfId="138" applyNumberFormat="1" applyFont="1" applyFill="1" applyBorder="1" applyAlignment="1">
      <alignment horizontal="center" vertical="center" wrapText="1"/>
      <protection/>
    </xf>
    <xf numFmtId="3" fontId="54" fillId="4" borderId="20" xfId="138" applyNumberFormat="1" applyFont="1" applyFill="1" applyBorder="1" applyAlignment="1">
      <alignment horizontal="center" vertical="center" wrapText="1"/>
      <protection/>
    </xf>
    <xf numFmtId="0" fontId="4" fillId="0" borderId="36" xfId="116" applyFont="1" applyFill="1" applyBorder="1" applyAlignment="1">
      <alignment horizontal="center" vertical="center" wrapText="1"/>
      <protection/>
    </xf>
    <xf numFmtId="0" fontId="4" fillId="0" borderId="37" xfId="116" applyFont="1" applyFill="1" applyBorder="1" applyAlignment="1">
      <alignment horizontal="center" vertical="center" wrapText="1"/>
      <protection/>
    </xf>
    <xf numFmtId="49" fontId="4" fillId="0" borderId="25" xfId="0" applyNumberFormat="1" applyFont="1" applyFill="1" applyBorder="1" applyAlignment="1">
      <alignment horizontal="center" vertical="center" wrapText="1"/>
    </xf>
    <xf numFmtId="0" fontId="55" fillId="0" borderId="0" xfId="140" applyFont="1" applyFill="1">
      <alignment/>
      <protection/>
    </xf>
    <xf numFmtId="4" fontId="6" fillId="0" borderId="0" xfId="79" applyNumberFormat="1" applyFont="1" applyFill="1" applyAlignment="1">
      <alignment horizontal="center" vertical="center"/>
      <protection/>
    </xf>
    <xf numFmtId="0" fontId="0" fillId="0" borderId="0" xfId="140" applyFont="1" applyFill="1" applyAlignment="1">
      <alignment horizontal="center"/>
      <protection/>
    </xf>
    <xf numFmtId="4" fontId="0" fillId="0" borderId="0" xfId="140" applyNumberFormat="1" applyFont="1" applyFill="1" applyAlignment="1">
      <alignment horizontal="center"/>
      <protection/>
    </xf>
    <xf numFmtId="4" fontId="0" fillId="0" borderId="0" xfId="135" applyNumberFormat="1" applyFont="1" applyFill="1" applyAlignment="1">
      <alignment horizontal="center" wrapText="1"/>
      <protection/>
    </xf>
    <xf numFmtId="4" fontId="4" fillId="0" borderId="38" xfId="116" applyNumberFormat="1" applyFont="1" applyFill="1" applyBorder="1" applyAlignment="1">
      <alignment horizontal="center" vertical="center" wrapText="1"/>
      <protection/>
    </xf>
    <xf numFmtId="0" fontId="4" fillId="0" borderId="37" xfId="116" applyFont="1" applyFill="1" applyBorder="1" applyAlignment="1">
      <alignment horizontal="center" vertical="center"/>
      <protection/>
    </xf>
    <xf numFmtId="1" fontId="0" fillId="0" borderId="39" xfId="134" applyNumberFormat="1" applyFont="1" applyFill="1" applyBorder="1" applyAlignment="1">
      <alignment horizontal="center" vertical="center" wrapText="1"/>
      <protection/>
    </xf>
    <xf numFmtId="4" fontId="0" fillId="0" borderId="40" xfId="116" applyNumberFormat="1" applyFont="1" applyFill="1" applyBorder="1" applyAlignment="1">
      <alignment horizontal="center" vertical="center" wrapText="1"/>
      <protection/>
    </xf>
    <xf numFmtId="4" fontId="0" fillId="0" borderId="41" xfId="116" applyNumberFormat="1" applyFont="1" applyFill="1" applyBorder="1" applyAlignment="1">
      <alignment horizontal="center" vertical="center" wrapText="1"/>
      <protection/>
    </xf>
    <xf numFmtId="4" fontId="0" fillId="0" borderId="42" xfId="116" applyNumberFormat="1" applyFont="1" applyFill="1" applyBorder="1" applyAlignment="1">
      <alignment horizontal="center" vertical="center" wrapText="1"/>
      <protection/>
    </xf>
    <xf numFmtId="4" fontId="0" fillId="0" borderId="43" xfId="116" applyNumberFormat="1" applyFont="1" applyFill="1" applyBorder="1" applyAlignment="1">
      <alignment horizontal="center" vertical="center" wrapText="1"/>
      <protection/>
    </xf>
    <xf numFmtId="1" fontId="0" fillId="0" borderId="39" xfId="116" applyNumberFormat="1" applyFont="1" applyFill="1" applyBorder="1" applyAlignment="1">
      <alignment horizontal="center" vertical="center" wrapText="1"/>
      <protection/>
    </xf>
    <xf numFmtId="4" fontId="0" fillId="0" borderId="29" xfId="116" applyNumberFormat="1" applyFont="1" applyFill="1" applyBorder="1" applyAlignment="1">
      <alignment horizontal="center" vertical="center" wrapText="1"/>
      <protection/>
    </xf>
    <xf numFmtId="4" fontId="4" fillId="0" borderId="44" xfId="116" applyNumberFormat="1" applyFont="1" applyFill="1" applyBorder="1" applyAlignment="1">
      <alignment horizontal="center" vertical="center" wrapText="1"/>
      <protection/>
    </xf>
    <xf numFmtId="4" fontId="0" fillId="0" borderId="0" xfId="116" applyNumberFormat="1" applyFont="1" applyFill="1" applyBorder="1" applyAlignment="1">
      <alignment horizontal="center" vertical="center" wrapText="1"/>
      <protection/>
    </xf>
    <xf numFmtId="1" fontId="4" fillId="0" borderId="36" xfId="116" applyNumberFormat="1" applyFont="1" applyFill="1" applyBorder="1" applyAlignment="1">
      <alignment horizontal="center" vertical="center" wrapText="1"/>
      <protection/>
    </xf>
    <xf numFmtId="1" fontId="4" fillId="0" borderId="45" xfId="116" applyNumberFormat="1" applyFont="1" applyFill="1" applyBorder="1" applyAlignment="1">
      <alignment horizontal="center" vertical="center" wrapText="1"/>
      <protection/>
    </xf>
    <xf numFmtId="1" fontId="4" fillId="0" borderId="37" xfId="116" applyNumberFormat="1" applyFont="1" applyFill="1" applyBorder="1" applyAlignment="1">
      <alignment horizontal="center" vertical="center" wrapText="1"/>
      <protection/>
    </xf>
    <xf numFmtId="4" fontId="0" fillId="0" borderId="25" xfId="121" applyNumberFormat="1" applyFont="1" applyFill="1" applyBorder="1" applyAlignment="1">
      <alignment horizontal="center" vertical="center" wrapText="1"/>
      <protection/>
    </xf>
    <xf numFmtId="4" fontId="0" fillId="16" borderId="24" xfId="121" applyNumberFormat="1" applyFont="1" applyFill="1" applyBorder="1" applyAlignment="1">
      <alignment horizontal="center" vertical="center" wrapText="1"/>
      <protection/>
    </xf>
    <xf numFmtId="4" fontId="0" fillId="16" borderId="21" xfId="121" applyNumberFormat="1" applyFont="1" applyFill="1" applyBorder="1" applyAlignment="1">
      <alignment horizontal="center" vertical="center" wrapText="1"/>
      <protection/>
    </xf>
    <xf numFmtId="4" fontId="0" fillId="0" borderId="21" xfId="114" applyNumberFormat="1" applyFont="1" applyBorder="1" applyAlignment="1">
      <alignment horizontal="center"/>
      <protection/>
    </xf>
    <xf numFmtId="4" fontId="0" fillId="57" borderId="21" xfId="116" applyNumberFormat="1" applyFont="1" applyFill="1" applyBorder="1" applyAlignment="1">
      <alignment horizontal="center" vertical="center" wrapText="1"/>
      <protection/>
    </xf>
    <xf numFmtId="0" fontId="0" fillId="0" borderId="0" xfId="114" applyFont="1" applyAlignment="1">
      <alignment horizontal="center"/>
      <protection/>
    </xf>
    <xf numFmtId="4" fontId="4" fillId="0" borderId="24" xfId="116" applyNumberFormat="1" applyFont="1" applyFill="1" applyBorder="1" applyAlignment="1">
      <alignment horizontal="center" vertical="center" wrapText="1"/>
      <protection/>
    </xf>
    <xf numFmtId="0" fontId="4" fillId="0" borderId="0" xfId="115" applyFont="1" applyFill="1" applyBorder="1" applyAlignment="1">
      <alignment horizontal="center" vertical="center"/>
      <protection/>
    </xf>
    <xf numFmtId="0" fontId="0" fillId="0" borderId="0" xfId="115" applyFont="1" applyFill="1" applyBorder="1" applyAlignment="1">
      <alignment horizontal="center" vertical="center"/>
      <protection/>
    </xf>
    <xf numFmtId="4" fontId="0" fillId="0" borderId="0" xfId="140" applyNumberFormat="1" applyFont="1" applyFill="1" applyAlignment="1">
      <alignment horizontal="center" vertical="center"/>
      <protection/>
    </xf>
    <xf numFmtId="4" fontId="4" fillId="0" borderId="46" xfId="134" applyNumberFormat="1" applyFont="1" applyBorder="1" applyAlignment="1">
      <alignment horizontal="center" vertical="center" wrapText="1"/>
      <protection/>
    </xf>
    <xf numFmtId="0" fontId="4" fillId="4" borderId="20" xfId="138" applyFont="1" applyFill="1" applyBorder="1" applyAlignment="1">
      <alignment horizontal="left" vertical="center" wrapText="1"/>
      <protection/>
    </xf>
    <xf numFmtId="4" fontId="4" fillId="4" borderId="20" xfId="138" applyNumberFormat="1" applyFont="1" applyFill="1" applyBorder="1" applyAlignment="1">
      <alignment horizontal="left" vertical="center" wrapText="1"/>
      <protection/>
    </xf>
    <xf numFmtId="1" fontId="0" fillId="0" borderId="22" xfId="131" applyNumberFormat="1" applyFont="1" applyFill="1" applyBorder="1" applyAlignment="1">
      <alignment horizontal="center" vertical="center"/>
      <protection/>
    </xf>
    <xf numFmtId="0" fontId="0" fillId="56" borderId="0" xfId="0" applyFont="1" applyFill="1" applyAlignment="1">
      <alignment horizontal="center" vertical="center" wrapText="1"/>
    </xf>
    <xf numFmtId="0" fontId="55" fillId="0" borderId="0" xfId="140" applyFont="1" applyFill="1" applyAlignment="1">
      <alignment vertical="center"/>
      <protection/>
    </xf>
    <xf numFmtId="1" fontId="4" fillId="0" borderId="22" xfId="134" applyNumberFormat="1" applyFont="1" applyFill="1" applyBorder="1" applyAlignment="1">
      <alignment horizontal="center" vertical="center" wrapText="1"/>
      <protection/>
    </xf>
    <xf numFmtId="0" fontId="4" fillId="0" borderId="0" xfId="140" applyFont="1" applyFill="1" applyAlignment="1">
      <alignment horizontal="left"/>
      <protection/>
    </xf>
    <xf numFmtId="0" fontId="0" fillId="0" borderId="21" xfId="0" applyFont="1" applyFill="1" applyBorder="1" applyAlignment="1">
      <alignment horizontal="center" vertical="center" wrapText="1"/>
    </xf>
    <xf numFmtId="4" fontId="0" fillId="0" borderId="21" xfId="141" applyNumberFormat="1" applyFont="1" applyFill="1" applyBorder="1" applyAlignment="1">
      <alignment horizontal="center" vertical="center" wrapText="1"/>
      <protection/>
    </xf>
    <xf numFmtId="0" fontId="4" fillId="0" borderId="21" xfId="79" applyFont="1" applyFill="1" applyBorder="1" applyAlignment="1">
      <alignment horizontal="center" vertical="center" wrapText="1"/>
      <protection/>
    </xf>
    <xf numFmtId="0" fontId="0" fillId="0" borderId="26" xfId="79" applyFont="1" applyFill="1" applyBorder="1" applyAlignment="1">
      <alignment horizontal="center" vertical="center" wrapText="1"/>
      <protection/>
    </xf>
    <xf numFmtId="0" fontId="4" fillId="0" borderId="22" xfId="114" applyFont="1" applyBorder="1" applyAlignment="1">
      <alignment horizontal="center" vertical="center" wrapText="1"/>
      <protection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/>
    </xf>
    <xf numFmtId="0" fontId="56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4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/>
    </xf>
    <xf numFmtId="4" fontId="4" fillId="0" borderId="47" xfId="0" applyNumberFormat="1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53" fillId="0" borderId="0" xfId="114" applyFont="1" applyFill="1" applyAlignment="1">
      <alignment horizontal="center" vertical="center"/>
      <protection/>
    </xf>
    <xf numFmtId="3" fontId="53" fillId="0" borderId="0" xfId="114" applyNumberFormat="1" applyFont="1" applyFill="1" applyAlignment="1">
      <alignment horizontal="center" vertical="center"/>
      <protection/>
    </xf>
    <xf numFmtId="0" fontId="4" fillId="0" borderId="0" xfId="119" applyFont="1" applyFill="1" applyAlignment="1">
      <alignment horizontal="left"/>
      <protection/>
    </xf>
    <xf numFmtId="0" fontId="4" fillId="0" borderId="45" xfId="116" applyFont="1" applyFill="1" applyBorder="1" applyAlignment="1">
      <alignment horizontal="center" vertical="center" wrapText="1"/>
      <protection/>
    </xf>
    <xf numFmtId="4" fontId="55" fillId="0" borderId="0" xfId="140" applyNumberFormat="1" applyFont="1" applyFill="1">
      <alignment/>
      <protection/>
    </xf>
    <xf numFmtId="1" fontId="0" fillId="0" borderId="45" xfId="116" applyNumberFormat="1" applyFont="1" applyFill="1" applyBorder="1" applyAlignment="1">
      <alignment horizontal="center" vertical="center" wrapText="1"/>
      <protection/>
    </xf>
    <xf numFmtId="1" fontId="4" fillId="0" borderId="50" xfId="116" applyNumberFormat="1" applyFont="1" applyFill="1" applyBorder="1" applyAlignment="1">
      <alignment horizontal="center" vertical="center" wrapText="1"/>
      <protection/>
    </xf>
    <xf numFmtId="4" fontId="0" fillId="0" borderId="51" xfId="116" applyNumberFormat="1" applyFont="1" applyFill="1" applyBorder="1" applyAlignment="1">
      <alignment horizontal="center" vertical="center" wrapText="1"/>
      <protection/>
    </xf>
    <xf numFmtId="0" fontId="4" fillId="0" borderId="52" xfId="0" applyFont="1" applyBorder="1" applyAlignment="1">
      <alignment horizontal="center" vertical="center" wrapText="1"/>
    </xf>
    <xf numFmtId="0" fontId="57" fillId="0" borderId="0" xfId="79" applyFont="1" applyFill="1" applyAlignment="1">
      <alignment horizontal="center" vertical="center"/>
      <protection/>
    </xf>
    <xf numFmtId="0" fontId="57" fillId="0" borderId="0" xfId="140" applyFont="1" applyFill="1" applyAlignment="1">
      <alignment horizontal="center"/>
      <protection/>
    </xf>
    <xf numFmtId="0" fontId="57" fillId="0" borderId="0" xfId="119" applyFont="1" applyFill="1" applyAlignment="1">
      <alignment horizontal="center" vertical="center"/>
      <protection/>
    </xf>
    <xf numFmtId="4" fontId="55" fillId="0" borderId="0" xfId="140" applyNumberFormat="1" applyFont="1" applyFill="1" applyAlignment="1">
      <alignment vertical="center"/>
      <protection/>
    </xf>
    <xf numFmtId="4" fontId="4" fillId="0" borderId="0" xfId="140" applyNumberFormat="1" applyFont="1" applyFill="1" applyAlignment="1">
      <alignment horizontal="center"/>
      <protection/>
    </xf>
    <xf numFmtId="4" fontId="4" fillId="0" borderId="30" xfId="141" applyNumberFormat="1" applyFont="1" applyFill="1" applyBorder="1" applyAlignment="1">
      <alignment horizontal="center" vertical="center" wrapText="1"/>
      <protection/>
    </xf>
    <xf numFmtId="4" fontId="4" fillId="0" borderId="25" xfId="141" applyNumberFormat="1" applyFont="1" applyFill="1" applyBorder="1" applyAlignment="1">
      <alignment horizontal="center" vertical="center" wrapText="1"/>
      <protection/>
    </xf>
    <xf numFmtId="3" fontId="4" fillId="0" borderId="30" xfId="116" applyNumberFormat="1" applyFont="1" applyFill="1" applyBorder="1" applyAlignment="1">
      <alignment horizontal="center" vertical="center" wrapText="1"/>
      <protection/>
    </xf>
    <xf numFmtId="4" fontId="4" fillId="0" borderId="23" xfId="116" applyNumberFormat="1" applyFont="1" applyFill="1" applyBorder="1" applyAlignment="1">
      <alignment horizontal="center" vertical="center" wrapText="1"/>
      <protection/>
    </xf>
    <xf numFmtId="0" fontId="4" fillId="0" borderId="30" xfId="116" applyFont="1" applyFill="1" applyBorder="1" applyAlignment="1">
      <alignment horizontal="center" vertical="center" wrapText="1"/>
      <protection/>
    </xf>
    <xf numFmtId="4" fontId="0" fillId="0" borderId="51" xfId="141" applyNumberFormat="1" applyFont="1" applyFill="1" applyBorder="1" applyAlignment="1">
      <alignment horizontal="center" vertical="center" wrapText="1"/>
      <protection/>
    </xf>
    <xf numFmtId="0" fontId="4" fillId="0" borderId="22" xfId="116" applyFont="1" applyFill="1" applyBorder="1" applyAlignment="1">
      <alignment horizontal="center" vertical="center"/>
      <protection/>
    </xf>
    <xf numFmtId="0" fontId="53" fillId="0" borderId="0" xfId="115" applyFont="1" applyFill="1" applyAlignment="1">
      <alignment horizontal="center" vertical="center"/>
      <protection/>
    </xf>
    <xf numFmtId="0" fontId="56" fillId="0" borderId="0" xfId="140" applyFont="1" applyFill="1">
      <alignment/>
      <protection/>
    </xf>
    <xf numFmtId="2" fontId="4" fillId="0" borderId="52" xfId="0" applyNumberFormat="1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4" fontId="4" fillId="0" borderId="21" xfId="134" applyNumberFormat="1" applyFont="1" applyFill="1" applyBorder="1" applyAlignment="1">
      <alignment horizontal="center" vertical="center" wrapText="1"/>
      <protection/>
    </xf>
    <xf numFmtId="4" fontId="4" fillId="0" borderId="28" xfId="138" applyNumberFormat="1" applyFont="1" applyFill="1" applyBorder="1" applyAlignment="1">
      <alignment horizontal="center" vertical="center" wrapText="1"/>
      <protection/>
    </xf>
    <xf numFmtId="4" fontId="0" fillId="0" borderId="35" xfId="0" applyNumberFormat="1" applyFont="1" applyFill="1" applyBorder="1" applyAlignment="1">
      <alignment horizontal="center" vertical="center" wrapText="1"/>
    </xf>
    <xf numFmtId="4" fontId="4" fillId="0" borderId="27" xfId="141" applyNumberFormat="1" applyFont="1" applyFill="1" applyBorder="1" applyAlignment="1">
      <alignment horizontal="center" vertical="center"/>
      <protection/>
    </xf>
    <xf numFmtId="49" fontId="4" fillId="0" borderId="30" xfId="141" applyNumberFormat="1" applyFont="1" applyFill="1" applyBorder="1" applyAlignment="1">
      <alignment horizontal="center" vertical="center" wrapText="1"/>
      <protection/>
    </xf>
    <xf numFmtId="49" fontId="4" fillId="0" borderId="25" xfId="141" applyNumberFormat="1" applyFont="1" applyFill="1" applyBorder="1" applyAlignment="1">
      <alignment horizontal="center" vertical="center" wrapText="1"/>
      <protection/>
    </xf>
    <xf numFmtId="0" fontId="0" fillId="0" borderId="39" xfId="79" applyFont="1" applyFill="1" applyBorder="1" applyAlignment="1">
      <alignment horizontal="center" vertical="center" wrapText="1"/>
      <protection/>
    </xf>
    <xf numFmtId="4" fontId="4" fillId="0" borderId="38" xfId="138" applyNumberFormat="1" applyFont="1" applyFill="1" applyBorder="1" applyAlignment="1">
      <alignment horizontal="center" vertical="center" wrapText="1"/>
      <protection/>
    </xf>
    <xf numFmtId="1" fontId="0" fillId="0" borderId="54" xfId="116" applyNumberFormat="1" applyFont="1" applyFill="1" applyBorder="1" applyAlignment="1">
      <alignment horizontal="center" vertical="center" wrapText="1"/>
      <protection/>
    </xf>
    <xf numFmtId="0" fontId="0" fillId="0" borderId="5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0" fillId="0" borderId="0" xfId="115" applyFont="1" applyFill="1" applyBorder="1" applyAlignment="1">
      <alignment horizontal="center"/>
      <protection/>
    </xf>
    <xf numFmtId="0" fontId="0" fillId="0" borderId="0" xfId="115" applyFont="1" applyFill="1" applyAlignment="1">
      <alignment horizontal="center"/>
      <protection/>
    </xf>
    <xf numFmtId="4" fontId="0" fillId="0" borderId="19" xfId="116" applyNumberFormat="1" applyFont="1" applyFill="1" applyBorder="1" applyAlignment="1">
      <alignment horizontal="center" vertical="center" wrapText="1"/>
      <protection/>
    </xf>
    <xf numFmtId="0" fontId="0" fillId="0" borderId="22" xfId="79" applyFont="1" applyFill="1" applyBorder="1" applyAlignment="1">
      <alignment horizontal="center" vertical="center" wrapText="1"/>
      <protection/>
    </xf>
    <xf numFmtId="0" fontId="4" fillId="0" borderId="26" xfId="79" applyFont="1" applyFill="1" applyBorder="1" applyAlignment="1">
      <alignment horizontal="center" vertical="center" wrapText="1"/>
      <protection/>
    </xf>
    <xf numFmtId="4" fontId="0" fillId="0" borderId="58" xfId="138" applyNumberFormat="1" applyFont="1" applyFill="1" applyBorder="1" applyAlignment="1">
      <alignment horizontal="center" vertical="center" wrapText="1"/>
      <protection/>
    </xf>
    <xf numFmtId="4" fontId="4" fillId="4" borderId="58" xfId="138" applyNumberFormat="1" applyFont="1" applyFill="1" applyBorder="1" applyAlignment="1">
      <alignment horizontal="center" vertical="center" wrapText="1"/>
      <protection/>
    </xf>
    <xf numFmtId="4" fontId="4" fillId="4" borderId="59" xfId="138" applyNumberFormat="1" applyFont="1" applyFill="1" applyBorder="1" applyAlignment="1">
      <alignment horizontal="center" vertical="center" wrapText="1"/>
      <protection/>
    </xf>
    <xf numFmtId="0" fontId="0" fillId="0" borderId="39" xfId="138" applyFont="1" applyFill="1" applyBorder="1" applyAlignment="1">
      <alignment horizontal="center" vertical="center" wrapText="1"/>
      <protection/>
    </xf>
    <xf numFmtId="3" fontId="0" fillId="0" borderId="24" xfId="138" applyNumberFormat="1" applyFont="1" applyFill="1" applyBorder="1" applyAlignment="1">
      <alignment horizontal="left" vertical="center" wrapText="1"/>
      <protection/>
    </xf>
    <xf numFmtId="0" fontId="0" fillId="0" borderId="24" xfId="138" applyFont="1" applyFill="1" applyBorder="1" applyAlignment="1">
      <alignment horizontal="left" vertical="center" wrapText="1"/>
      <protection/>
    </xf>
    <xf numFmtId="4" fontId="0" fillId="0" borderId="24" xfId="113" applyNumberFormat="1" applyFont="1" applyFill="1" applyBorder="1" applyAlignment="1">
      <alignment horizontal="center" vertical="center" wrapText="1"/>
      <protection/>
    </xf>
    <xf numFmtId="3" fontId="53" fillId="0" borderId="24" xfId="138" applyNumberFormat="1" applyFont="1" applyFill="1" applyBorder="1" applyAlignment="1">
      <alignment horizontal="center" vertical="center" wrapText="1"/>
      <protection/>
    </xf>
    <xf numFmtId="4" fontId="0" fillId="0" borderId="24" xfId="138" applyNumberFormat="1" applyFont="1" applyFill="1" applyBorder="1" applyAlignment="1">
      <alignment horizontal="center" vertical="center" wrapText="1"/>
      <protection/>
    </xf>
    <xf numFmtId="4" fontId="0" fillId="0" borderId="60" xfId="138" applyNumberFormat="1" applyFont="1" applyFill="1" applyBorder="1" applyAlignment="1">
      <alignment horizontal="center" vertical="center" wrapText="1"/>
      <protection/>
    </xf>
    <xf numFmtId="4" fontId="4" fillId="0" borderId="59" xfId="138" applyNumberFormat="1" applyFont="1" applyFill="1" applyBorder="1" applyAlignment="1">
      <alignment horizontal="center" vertical="center" wrapText="1"/>
      <protection/>
    </xf>
    <xf numFmtId="0" fontId="0" fillId="0" borderId="61" xfId="0" applyFont="1" applyBorder="1" applyAlignment="1">
      <alignment horizontal="center" vertical="center" wrapText="1"/>
    </xf>
    <xf numFmtId="4" fontId="53" fillId="0" borderId="21" xfId="79" applyNumberFormat="1" applyFont="1" applyFill="1" applyBorder="1" applyAlignment="1">
      <alignment horizontal="center" vertical="center" wrapText="1"/>
      <protection/>
    </xf>
    <xf numFmtId="0" fontId="4" fillId="0" borderId="62" xfId="116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wrapText="1"/>
    </xf>
    <xf numFmtId="0" fontId="4" fillId="0" borderId="44" xfId="116" applyFont="1" applyFill="1" applyBorder="1" applyAlignment="1">
      <alignment horizontal="center" vertical="center" wrapText="1"/>
      <protection/>
    </xf>
    <xf numFmtId="0" fontId="4" fillId="0" borderId="0" xfId="138" applyFont="1" applyFill="1" applyBorder="1" applyAlignment="1">
      <alignment horizontal="right" vertical="center" wrapText="1"/>
      <protection/>
    </xf>
    <xf numFmtId="0" fontId="0" fillId="0" borderId="22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" fontId="0" fillId="0" borderId="22" xfId="121" applyNumberFormat="1" applyFont="1" applyFill="1" applyBorder="1" applyAlignment="1">
      <alignment horizontal="center" vertical="center" wrapText="1"/>
      <protection/>
    </xf>
    <xf numFmtId="0" fontId="0" fillId="0" borderId="26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3" fontId="54" fillId="0" borderId="20" xfId="138" applyNumberFormat="1" applyFont="1" applyFill="1" applyBorder="1" applyAlignment="1">
      <alignment horizontal="center" vertical="center" wrapText="1"/>
      <protection/>
    </xf>
    <xf numFmtId="0" fontId="4" fillId="0" borderId="19" xfId="138" applyFont="1" applyFill="1" applyBorder="1" applyAlignment="1">
      <alignment horizontal="center" vertical="center" wrapText="1"/>
      <protection/>
    </xf>
    <xf numFmtId="4" fontId="4" fillId="0" borderId="19" xfId="138" applyNumberFormat="1" applyFont="1" applyFill="1" applyBorder="1" applyAlignment="1">
      <alignment horizontal="center" vertical="center" wrapText="1"/>
      <protection/>
    </xf>
    <xf numFmtId="49" fontId="4" fillId="0" borderId="21" xfId="0" applyNumberFormat="1" applyFont="1" applyFill="1" applyBorder="1" applyAlignment="1">
      <alignment horizontal="center" vertical="center" wrapText="1"/>
    </xf>
    <xf numFmtId="0" fontId="4" fillId="0" borderId="21" xfId="134" applyFont="1" applyFill="1" applyBorder="1" applyAlignment="1">
      <alignment horizontal="center" vertical="center" wrapText="1"/>
      <protection/>
    </xf>
    <xf numFmtId="1" fontId="4" fillId="0" borderId="30" xfId="133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Font="1" applyAlignment="1">
      <alignment/>
    </xf>
    <xf numFmtId="0" fontId="0" fillId="0" borderId="63" xfId="0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center" vertical="center" wrapText="1"/>
    </xf>
    <xf numFmtId="4" fontId="4" fillId="0" borderId="21" xfId="138" applyNumberFormat="1" applyFont="1" applyFill="1" applyBorder="1" applyAlignment="1">
      <alignment horizontal="center" vertical="center" wrapText="1"/>
      <protection/>
    </xf>
    <xf numFmtId="4" fontId="54" fillId="4" borderId="58" xfId="138" applyNumberFormat="1" applyFont="1" applyFill="1" applyBorder="1" applyAlignment="1">
      <alignment horizontal="center" vertical="center" wrapText="1"/>
      <protection/>
    </xf>
    <xf numFmtId="4" fontId="4" fillId="0" borderId="64" xfId="0" applyNumberFormat="1" applyFont="1" applyFill="1" applyBorder="1" applyAlignment="1">
      <alignment horizontal="center" vertical="center" wrapText="1"/>
    </xf>
    <xf numFmtId="4" fontId="54" fillId="4" borderId="21" xfId="138" applyNumberFormat="1" applyFont="1" applyFill="1" applyBorder="1" applyAlignment="1">
      <alignment horizontal="center" vertical="center" wrapText="1"/>
      <protection/>
    </xf>
    <xf numFmtId="0" fontId="4" fillId="0" borderId="56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4" fontId="4" fillId="0" borderId="66" xfId="0" applyNumberFormat="1" applyFont="1" applyBorder="1" applyAlignment="1">
      <alignment horizontal="center" vertical="center" wrapText="1"/>
    </xf>
    <xf numFmtId="4" fontId="4" fillId="0" borderId="42" xfId="116" applyNumberFormat="1" applyFont="1" applyFill="1" applyBorder="1" applyAlignment="1">
      <alignment horizontal="center" vertical="center" wrapText="1"/>
      <protection/>
    </xf>
    <xf numFmtId="4" fontId="0" fillId="56" borderId="21" xfId="138" applyNumberFormat="1" applyFont="1" applyFill="1" applyBorder="1" applyAlignment="1">
      <alignment horizontal="center" vertical="center" wrapText="1"/>
      <protection/>
    </xf>
    <xf numFmtId="11" fontId="4" fillId="0" borderId="25" xfId="134" applyNumberFormat="1" applyFont="1" applyFill="1" applyBorder="1" applyAlignment="1">
      <alignment horizontal="center" vertical="center" wrapText="1"/>
      <protection/>
    </xf>
    <xf numFmtId="4" fontId="0" fillId="0" borderId="0" xfId="135" applyNumberFormat="1" applyFont="1" applyFill="1" applyAlignment="1">
      <alignment wrapText="1"/>
      <protection/>
    </xf>
    <xf numFmtId="0" fontId="4" fillId="0" borderId="31" xfId="116" applyFont="1" applyFill="1" applyBorder="1" applyAlignment="1">
      <alignment horizontal="center" vertical="center" wrapText="1"/>
      <protection/>
    </xf>
    <xf numFmtId="0" fontId="4" fillId="0" borderId="42" xfId="0" applyFont="1" applyFill="1" applyBorder="1" applyAlignment="1">
      <alignment horizontal="center" vertical="center" wrapText="1"/>
    </xf>
    <xf numFmtId="2" fontId="4" fillId="0" borderId="31" xfId="116" applyNumberFormat="1" applyFont="1" applyFill="1" applyBorder="1" applyAlignment="1">
      <alignment horizontal="center" vertical="center" wrapText="1"/>
      <protection/>
    </xf>
    <xf numFmtId="49" fontId="4" fillId="0" borderId="31" xfId="116" applyNumberFormat="1" applyFont="1" applyFill="1" applyBorder="1" applyAlignment="1">
      <alignment horizontal="center" vertical="center" wrapText="1"/>
      <protection/>
    </xf>
    <xf numFmtId="0" fontId="4" fillId="0" borderId="26" xfId="116" applyFont="1" applyFill="1" applyBorder="1" applyAlignment="1">
      <alignment horizontal="center" vertical="center"/>
      <protection/>
    </xf>
    <xf numFmtId="4" fontId="4" fillId="0" borderId="21" xfId="135" applyNumberFormat="1" applyFont="1" applyFill="1" applyBorder="1" applyAlignment="1">
      <alignment horizontal="center" vertical="center" wrapText="1"/>
      <protection/>
    </xf>
    <xf numFmtId="4" fontId="0" fillId="0" borderId="21" xfId="135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Font="1" applyAlignment="1">
      <alignment horizontal="center"/>
    </xf>
    <xf numFmtId="0" fontId="4" fillId="0" borderId="54" xfId="116" applyFont="1" applyFill="1" applyBorder="1" applyAlignment="1">
      <alignment horizontal="center" vertical="center" wrapText="1"/>
      <protection/>
    </xf>
    <xf numFmtId="49" fontId="4" fillId="0" borderId="3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4" fontId="4" fillId="0" borderId="52" xfId="0" applyNumberFormat="1" applyFont="1" applyFill="1" applyBorder="1" applyAlignment="1">
      <alignment horizontal="center" vertical="center" wrapText="1"/>
    </xf>
    <xf numFmtId="4" fontId="0" fillId="0" borderId="63" xfId="0" applyNumberFormat="1" applyFont="1" applyFill="1" applyBorder="1" applyAlignment="1">
      <alignment horizontal="center" vertical="center" wrapText="1"/>
    </xf>
    <xf numFmtId="4" fontId="0" fillId="0" borderId="67" xfId="0" applyNumberFormat="1" applyFont="1" applyFill="1" applyBorder="1" applyAlignment="1">
      <alignment horizontal="center" vertical="center" wrapText="1"/>
    </xf>
    <xf numFmtId="4" fontId="4" fillId="0" borderId="47" xfId="0" applyNumberFormat="1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 horizontal="center" vertical="center" wrapText="1"/>
    </xf>
    <xf numFmtId="0" fontId="0" fillId="0" borderId="6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" fontId="0" fillId="0" borderId="68" xfId="0" applyNumberFormat="1" applyFont="1" applyFill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4" fontId="4" fillId="0" borderId="70" xfId="0" applyNumberFormat="1" applyFont="1" applyBorder="1" applyAlignment="1">
      <alignment horizontal="center" vertical="center" wrapText="1"/>
    </xf>
    <xf numFmtId="0" fontId="0" fillId="0" borderId="71" xfId="140" applyFont="1" applyFill="1" applyBorder="1">
      <alignment/>
      <protection/>
    </xf>
    <xf numFmtId="1" fontId="4" fillId="0" borderId="26" xfId="79" applyNumberFormat="1" applyFont="1" applyFill="1" applyBorder="1" applyAlignment="1">
      <alignment horizontal="center" vertical="center" wrapText="1"/>
      <protection/>
    </xf>
    <xf numFmtId="4" fontId="0" fillId="0" borderId="21" xfId="79" applyNumberFormat="1" applyFont="1" applyFill="1" applyBorder="1" applyAlignment="1">
      <alignment horizontal="center" vertical="center" wrapText="1"/>
      <protection/>
    </xf>
    <xf numFmtId="1" fontId="4" fillId="0" borderId="39" xfId="134" applyNumberFormat="1" applyFont="1" applyFill="1" applyBorder="1" applyAlignment="1">
      <alignment horizontal="center" vertical="center" wrapText="1"/>
      <protection/>
    </xf>
    <xf numFmtId="0" fontId="0" fillId="0" borderId="24" xfId="134" applyFont="1" applyFill="1" applyBorder="1" applyAlignment="1">
      <alignment horizontal="center" vertical="center" wrapText="1"/>
      <protection/>
    </xf>
    <xf numFmtId="4" fontId="4" fillId="0" borderId="0" xfId="119" applyNumberFormat="1" applyFont="1" applyFill="1" applyAlignment="1">
      <alignment horizontal="center" vertical="center"/>
      <protection/>
    </xf>
    <xf numFmtId="4" fontId="0" fillId="0" borderId="0" xfId="141" applyNumberFormat="1" applyFont="1" applyFill="1" applyAlignment="1">
      <alignment horizontal="center" vertical="center"/>
      <protection/>
    </xf>
    <xf numFmtId="4" fontId="0" fillId="0" borderId="24" xfId="132" applyNumberFormat="1" applyFont="1" applyFill="1" applyBorder="1" applyAlignment="1">
      <alignment horizontal="center" vertical="center" wrapText="1"/>
      <protection/>
    </xf>
    <xf numFmtId="4" fontId="4" fillId="0" borderId="20" xfId="132" applyNumberFormat="1" applyFont="1" applyFill="1" applyBorder="1" applyAlignment="1">
      <alignment horizontal="center" vertical="center" wrapText="1"/>
      <protection/>
    </xf>
    <xf numFmtId="4" fontId="4" fillId="0" borderId="0" xfId="135" applyNumberFormat="1" applyFont="1" applyFill="1" applyAlignment="1">
      <alignment horizontal="center" wrapText="1"/>
      <protection/>
    </xf>
    <xf numFmtId="4" fontId="4" fillId="0" borderId="30" xfId="134" applyNumberFormat="1" applyFont="1" applyFill="1" applyBorder="1" applyAlignment="1">
      <alignment horizontal="center" vertical="center" wrapText="1"/>
      <protection/>
    </xf>
    <xf numFmtId="4" fontId="4" fillId="0" borderId="39" xfId="141" applyNumberFormat="1" applyFont="1" applyFill="1" applyBorder="1" applyAlignment="1">
      <alignment horizontal="center" vertical="center" wrapText="1"/>
      <protection/>
    </xf>
    <xf numFmtId="4" fontId="4" fillId="0" borderId="22" xfId="141" applyNumberFormat="1" applyFont="1" applyFill="1" applyBorder="1" applyAlignment="1">
      <alignment horizontal="center" vertical="center" wrapText="1"/>
      <protection/>
    </xf>
    <xf numFmtId="4" fontId="4" fillId="0" borderId="23" xfId="132" applyNumberFormat="1" applyFont="1" applyFill="1" applyBorder="1" applyAlignment="1">
      <alignment horizontal="center" vertical="center" wrapText="1"/>
      <protection/>
    </xf>
    <xf numFmtId="4" fontId="4" fillId="0" borderId="0" xfId="132" applyNumberFormat="1" applyFont="1" applyFill="1" applyBorder="1" applyAlignment="1">
      <alignment horizontal="center" vertical="center" wrapText="1"/>
      <protection/>
    </xf>
    <xf numFmtId="4" fontId="0" fillId="0" borderId="0" xfId="79" applyNumberFormat="1" applyFont="1" applyFill="1" applyAlignment="1">
      <alignment horizontal="center"/>
      <protection/>
    </xf>
    <xf numFmtId="1" fontId="0" fillId="0" borderId="30" xfId="116" applyNumberFormat="1" applyFont="1" applyFill="1" applyBorder="1" applyAlignment="1">
      <alignment horizontal="center" vertical="center" wrapText="1"/>
      <protection/>
    </xf>
    <xf numFmtId="4" fontId="4" fillId="0" borderId="30" xfId="116" applyNumberFormat="1" applyFont="1" applyFill="1" applyBorder="1" applyAlignment="1">
      <alignment horizontal="center" vertical="center" wrapText="1"/>
      <protection/>
    </xf>
    <xf numFmtId="49" fontId="4" fillId="0" borderId="42" xfId="116" applyNumberFormat="1" applyFont="1" applyFill="1" applyBorder="1" applyAlignment="1">
      <alignment horizontal="center" vertical="center" wrapText="1"/>
      <protection/>
    </xf>
    <xf numFmtId="4" fontId="4" fillId="0" borderId="0" xfId="140" applyNumberFormat="1" applyFont="1" applyFill="1" applyAlignment="1">
      <alignment/>
      <protection/>
    </xf>
    <xf numFmtId="4" fontId="4" fillId="0" borderId="35" xfId="0" applyNumberFormat="1" applyFont="1" applyFill="1" applyBorder="1" applyAlignment="1">
      <alignment horizontal="center" vertical="center" wrapText="1"/>
    </xf>
    <xf numFmtId="4" fontId="4" fillId="0" borderId="72" xfId="116" applyNumberFormat="1" applyFont="1" applyFill="1" applyBorder="1" applyAlignment="1">
      <alignment horizontal="center" vertical="center" wrapText="1"/>
      <protection/>
    </xf>
    <xf numFmtId="0" fontId="4" fillId="0" borderId="54" xfId="116" applyFont="1" applyFill="1" applyBorder="1" applyAlignment="1">
      <alignment horizontal="center" vertical="center"/>
      <protection/>
    </xf>
    <xf numFmtId="4" fontId="0" fillId="0" borderId="73" xfId="116" applyNumberFormat="1" applyFont="1" applyFill="1" applyBorder="1" applyAlignment="1">
      <alignment horizontal="center" vertical="center" wrapText="1"/>
      <protection/>
    </xf>
    <xf numFmtId="0" fontId="4" fillId="0" borderId="26" xfId="116" applyFont="1" applyFill="1" applyBorder="1" applyAlignment="1">
      <alignment horizontal="center" vertical="center" wrapText="1"/>
      <protection/>
    </xf>
    <xf numFmtId="0" fontId="4" fillId="0" borderId="21" xfId="135" applyFont="1" applyFill="1" applyBorder="1" applyAlignment="1">
      <alignment horizontal="center" vertical="center" wrapText="1"/>
      <protection/>
    </xf>
    <xf numFmtId="4" fontId="0" fillId="0" borderId="0" xfId="135" applyNumberFormat="1" applyFont="1" applyFill="1" applyAlignment="1">
      <alignment horizontal="center" vertical="center" wrapText="1"/>
      <protection/>
    </xf>
    <xf numFmtId="4" fontId="56" fillId="0" borderId="0" xfId="79" applyNumberFormat="1" applyFont="1" applyFill="1" applyAlignment="1">
      <alignment wrapText="1"/>
      <protection/>
    </xf>
    <xf numFmtId="0" fontId="4" fillId="0" borderId="30" xfId="115" applyFont="1" applyFill="1" applyBorder="1" applyAlignment="1">
      <alignment horizontal="center" vertical="center" wrapText="1"/>
      <protection/>
    </xf>
    <xf numFmtId="0" fontId="4" fillId="0" borderId="46" xfId="134" applyFont="1" applyFill="1" applyBorder="1" applyAlignment="1">
      <alignment horizontal="center" vertical="center" wrapText="1"/>
      <protection/>
    </xf>
    <xf numFmtId="4" fontId="0" fillId="0" borderId="35" xfId="116" applyNumberFormat="1" applyFont="1" applyFill="1" applyBorder="1" applyAlignment="1">
      <alignment horizontal="center" vertical="center"/>
      <protection/>
    </xf>
    <xf numFmtId="4" fontId="54" fillId="0" borderId="33" xfId="116" applyNumberFormat="1" applyFont="1" applyFill="1" applyBorder="1" applyAlignment="1">
      <alignment horizontal="center" vertical="center" wrapText="1"/>
      <protection/>
    </xf>
    <xf numFmtId="4" fontId="4" fillId="0" borderId="0" xfId="0" applyNumberFormat="1" applyFont="1" applyFill="1" applyBorder="1" applyAlignment="1">
      <alignment horizontal="center" wrapText="1"/>
    </xf>
    <xf numFmtId="49" fontId="4" fillId="0" borderId="26" xfId="116" applyNumberFormat="1" applyFont="1" applyFill="1" applyBorder="1" applyAlignment="1">
      <alignment horizontal="center" vertical="center" wrapText="1"/>
      <protection/>
    </xf>
    <xf numFmtId="49" fontId="4" fillId="0" borderId="19" xfId="0" applyNumberFormat="1" applyFont="1" applyFill="1" applyBorder="1" applyAlignment="1">
      <alignment horizontal="center" vertical="center" wrapText="1"/>
    </xf>
    <xf numFmtId="4" fontId="4" fillId="0" borderId="28" xfId="134" applyNumberFormat="1" applyFont="1" applyFill="1" applyBorder="1" applyAlignment="1">
      <alignment horizontal="center" vertical="center" wrapText="1"/>
      <protection/>
    </xf>
    <xf numFmtId="4" fontId="4" fillId="0" borderId="0" xfId="136" applyNumberFormat="1" applyFont="1" applyFill="1" applyAlignment="1">
      <alignment horizontal="center" vertical="center"/>
      <protection/>
    </xf>
    <xf numFmtId="4" fontId="56" fillId="0" borderId="0" xfId="0" applyNumberFormat="1" applyFont="1" applyAlignment="1">
      <alignment/>
    </xf>
    <xf numFmtId="3" fontId="0" fillId="0" borderId="21" xfId="138" applyNumberFormat="1" applyFont="1" applyFill="1" applyBorder="1" applyAlignment="1">
      <alignment horizontal="left" vertical="center" wrapText="1"/>
      <protection/>
    </xf>
    <xf numFmtId="4" fontId="0" fillId="0" borderId="21" xfId="113" applyNumberFormat="1" applyFont="1" applyFill="1" applyBorder="1" applyAlignment="1">
      <alignment horizontal="left" vertical="center" wrapText="1"/>
      <protection/>
    </xf>
    <xf numFmtId="4" fontId="54" fillId="0" borderId="20" xfId="138" applyNumberFormat="1" applyFont="1" applyFill="1" applyBorder="1" applyAlignment="1">
      <alignment horizontal="center" vertical="center" wrapText="1"/>
      <protection/>
    </xf>
    <xf numFmtId="0" fontId="56" fillId="0" borderId="22" xfId="135" applyFont="1" applyFill="1" applyBorder="1" applyAlignment="1">
      <alignment horizontal="center" vertical="center" wrapText="1"/>
      <protection/>
    </xf>
    <xf numFmtId="0" fontId="56" fillId="0" borderId="0" xfId="135" applyFont="1" applyFill="1" applyAlignment="1">
      <alignment horizontal="center" vertical="center" wrapText="1"/>
      <protection/>
    </xf>
    <xf numFmtId="4" fontId="56" fillId="0" borderId="0" xfId="116" applyNumberFormat="1" applyFont="1" applyFill="1" applyAlignment="1">
      <alignment horizontal="center" vertical="center"/>
      <protection/>
    </xf>
    <xf numFmtId="4" fontId="56" fillId="0" borderId="0" xfId="115" applyNumberFormat="1" applyFont="1" applyFill="1" applyAlignment="1">
      <alignment horizontal="center" vertical="center"/>
      <protection/>
    </xf>
    <xf numFmtId="4" fontId="58" fillId="0" borderId="0" xfId="115" applyNumberFormat="1" applyFont="1" applyFill="1" applyAlignment="1">
      <alignment horizontal="center" vertical="center"/>
      <protection/>
    </xf>
    <xf numFmtId="4" fontId="56" fillId="0" borderId="0" xfId="115" applyNumberFormat="1" applyFont="1" applyFill="1" applyAlignment="1">
      <alignment horizontal="center"/>
      <protection/>
    </xf>
    <xf numFmtId="4" fontId="56" fillId="0" borderId="0" xfId="140" applyNumberFormat="1" applyFont="1" applyFill="1">
      <alignment/>
      <protection/>
    </xf>
    <xf numFmtId="0" fontId="56" fillId="0" borderId="0" xfId="0" applyFont="1" applyAlignment="1">
      <alignment/>
    </xf>
    <xf numFmtId="0" fontId="58" fillId="0" borderId="0" xfId="116" applyFont="1" applyFill="1" applyAlignment="1">
      <alignment horizontal="center" vertical="center" wrapText="1"/>
      <protection/>
    </xf>
    <xf numFmtId="0" fontId="58" fillId="0" borderId="0" xfId="131" applyFont="1" applyFill="1" applyAlignment="1">
      <alignment horizontal="center" vertical="center"/>
      <protection/>
    </xf>
    <xf numFmtId="1" fontId="4" fillId="0" borderId="74" xfId="134" applyNumberFormat="1" applyFont="1" applyFill="1" applyBorder="1" applyAlignment="1">
      <alignment horizontal="center" vertical="center" wrapText="1"/>
      <protection/>
    </xf>
    <xf numFmtId="0" fontId="0" fillId="0" borderId="0" xfId="79" applyFont="1" applyFill="1" applyAlignment="1">
      <alignment/>
      <protection/>
    </xf>
    <xf numFmtId="0" fontId="0" fillId="0" borderId="0" xfId="116" applyFont="1" applyFill="1" applyAlignment="1">
      <alignment horizontal="left" vertical="center"/>
      <protection/>
    </xf>
    <xf numFmtId="0" fontId="0" fillId="0" borderId="0" xfId="116" applyFont="1" applyFill="1" applyAlignment="1">
      <alignment horizontal="left" vertical="center"/>
      <protection/>
    </xf>
    <xf numFmtId="4" fontId="4" fillId="0" borderId="0" xfId="79" applyNumberFormat="1" applyFont="1" applyFill="1" applyAlignment="1">
      <alignment horizontal="left" vertical="center" wrapText="1"/>
      <protection/>
    </xf>
    <xf numFmtId="0" fontId="4" fillId="0" borderId="0" xfId="79" applyFont="1" applyFill="1" applyAlignment="1">
      <alignment horizontal="left" vertical="center"/>
      <protection/>
    </xf>
    <xf numFmtId="0" fontId="58" fillId="0" borderId="0" xfId="135" applyFont="1" applyFill="1" applyAlignment="1">
      <alignment wrapText="1"/>
      <protection/>
    </xf>
    <xf numFmtId="1" fontId="0" fillId="0" borderId="50" xfId="116" applyNumberFormat="1" applyFont="1" applyFill="1" applyBorder="1" applyAlignment="1">
      <alignment horizontal="center" vertical="center" wrapText="1"/>
      <protection/>
    </xf>
    <xf numFmtId="4" fontId="0" fillId="0" borderId="46" xfId="116" applyNumberFormat="1" applyFont="1" applyFill="1" applyBorder="1" applyAlignment="1">
      <alignment horizontal="center" vertical="center" wrapText="1"/>
      <protection/>
    </xf>
    <xf numFmtId="1" fontId="4" fillId="0" borderId="50" xfId="134" applyNumberFormat="1" applyFont="1" applyFill="1" applyBorder="1" applyAlignment="1">
      <alignment horizontal="center" vertical="center" wrapText="1"/>
      <protection/>
    </xf>
    <xf numFmtId="4" fontId="0" fillId="0" borderId="35" xfId="134" applyNumberFormat="1" applyFont="1" applyBorder="1" applyAlignment="1">
      <alignment horizontal="center" vertical="center" wrapText="1"/>
      <protection/>
    </xf>
    <xf numFmtId="4" fontId="0" fillId="0" borderId="51" xfId="121" applyNumberFormat="1" applyFont="1" applyFill="1" applyBorder="1" applyAlignment="1">
      <alignment horizontal="center" vertical="center" wrapText="1"/>
      <protection/>
    </xf>
    <xf numFmtId="4" fontId="4" fillId="56" borderId="28" xfId="116" applyNumberFormat="1" applyFont="1" applyFill="1" applyBorder="1" applyAlignment="1">
      <alignment horizontal="center" vertical="center" wrapText="1"/>
      <protection/>
    </xf>
    <xf numFmtId="4" fontId="0" fillId="0" borderId="58" xfId="116" applyNumberFormat="1" applyFont="1" applyFill="1" applyBorder="1" applyAlignment="1">
      <alignment horizontal="center" vertical="center" wrapText="1"/>
      <protection/>
    </xf>
    <xf numFmtId="0" fontId="4" fillId="0" borderId="19" xfId="134" applyFont="1" applyFill="1" applyBorder="1" applyAlignment="1">
      <alignment horizontal="center" vertical="center" wrapText="1"/>
      <protection/>
    </xf>
    <xf numFmtId="4" fontId="0" fillId="0" borderId="0" xfId="0" applyNumberFormat="1" applyFont="1" applyFill="1" applyAlignment="1">
      <alignment horizontal="center"/>
    </xf>
    <xf numFmtId="1" fontId="4" fillId="0" borderId="26" xfId="134" applyNumberFormat="1" applyFont="1" applyFill="1" applyBorder="1" applyAlignment="1">
      <alignment horizontal="center" vertical="center" wrapText="1"/>
      <protection/>
    </xf>
    <xf numFmtId="0" fontId="4" fillId="0" borderId="23" xfId="134" applyFont="1" applyFill="1" applyBorder="1" applyAlignment="1">
      <alignment horizontal="center" vertical="center" wrapText="1"/>
      <protection/>
    </xf>
    <xf numFmtId="0" fontId="4" fillId="0" borderId="38" xfId="116" applyFont="1" applyFill="1" applyBorder="1" applyAlignment="1">
      <alignment horizontal="center" vertical="center" wrapText="1"/>
      <protection/>
    </xf>
    <xf numFmtId="49" fontId="4" fillId="0" borderId="44" xfId="0" applyNumberFormat="1" applyFont="1" applyFill="1" applyBorder="1" applyAlignment="1">
      <alignment horizontal="center" vertical="center" wrapText="1"/>
    </xf>
    <xf numFmtId="0" fontId="4" fillId="0" borderId="38" xfId="134" applyFont="1" applyFill="1" applyBorder="1" applyAlignment="1">
      <alignment horizontal="center" vertical="center" wrapText="1"/>
      <protection/>
    </xf>
    <xf numFmtId="4" fontId="4" fillId="0" borderId="75" xfId="134" applyNumberFormat="1" applyFont="1" applyBorder="1" applyAlignment="1">
      <alignment horizontal="center" vertical="center" wrapText="1"/>
      <protection/>
    </xf>
    <xf numFmtId="4" fontId="4" fillId="56" borderId="75" xfId="134" applyNumberFormat="1" applyFont="1" applyFill="1" applyBorder="1" applyAlignment="1">
      <alignment horizontal="center" vertical="center" wrapText="1"/>
      <protection/>
    </xf>
    <xf numFmtId="4" fontId="4" fillId="0" borderId="76" xfId="134" applyNumberFormat="1" applyFont="1" applyBorder="1" applyAlignment="1">
      <alignment horizontal="center" vertical="center" wrapText="1"/>
      <protection/>
    </xf>
    <xf numFmtId="4" fontId="4" fillId="0" borderId="77" xfId="134" applyNumberFormat="1" applyFont="1" applyBorder="1" applyAlignment="1">
      <alignment horizontal="center" vertical="center" wrapText="1"/>
      <protection/>
    </xf>
    <xf numFmtId="4" fontId="4" fillId="0" borderId="78" xfId="134" applyNumberFormat="1" applyFont="1" applyFill="1" applyBorder="1" applyAlignment="1">
      <alignment horizontal="center" vertical="center" wrapText="1"/>
      <protection/>
    </xf>
    <xf numFmtId="0" fontId="0" fillId="0" borderId="79" xfId="134" applyFont="1" applyFill="1" applyBorder="1" applyAlignment="1">
      <alignment horizontal="center" vertical="center" wrapText="1"/>
      <protection/>
    </xf>
    <xf numFmtId="0" fontId="4" fillId="0" borderId="80" xfId="134" applyFont="1" applyFill="1" applyBorder="1" applyAlignment="1">
      <alignment horizontal="center" vertical="center" wrapText="1"/>
      <protection/>
    </xf>
    <xf numFmtId="0" fontId="4" fillId="0" borderId="81" xfId="134" applyFont="1" applyFill="1" applyBorder="1" applyAlignment="1">
      <alignment horizontal="center" vertical="center" wrapText="1"/>
      <protection/>
    </xf>
    <xf numFmtId="3" fontId="4" fillId="0" borderId="78" xfId="134" applyNumberFormat="1" applyFont="1" applyFill="1" applyBorder="1" applyAlignment="1">
      <alignment horizontal="center" vertical="center" wrapText="1"/>
      <protection/>
    </xf>
    <xf numFmtId="0" fontId="4" fillId="0" borderId="82" xfId="134" applyFont="1" applyFill="1" applyBorder="1" applyAlignment="1">
      <alignment horizontal="center" vertical="center" wrapText="1"/>
      <protection/>
    </xf>
    <xf numFmtId="0" fontId="4" fillId="0" borderId="78" xfId="134" applyFont="1" applyFill="1" applyBorder="1" applyAlignment="1">
      <alignment horizontal="center" vertical="center" wrapText="1"/>
      <protection/>
    </xf>
    <xf numFmtId="0" fontId="0" fillId="0" borderId="51" xfId="0" applyFill="1" applyBorder="1" applyAlignment="1">
      <alignment horizontal="center" vertical="center" wrapText="1"/>
    </xf>
    <xf numFmtId="4" fontId="0" fillId="0" borderId="83" xfId="121" applyNumberFormat="1" applyFont="1" applyFill="1" applyBorder="1" applyAlignment="1">
      <alignment horizontal="center" vertical="center" wrapText="1"/>
      <protection/>
    </xf>
    <xf numFmtId="4" fontId="4" fillId="0" borderId="27" xfId="0" applyNumberFormat="1" applyFont="1" applyFill="1" applyBorder="1" applyAlignment="1">
      <alignment horizontal="center" vertical="center" wrapText="1"/>
    </xf>
    <xf numFmtId="4" fontId="4" fillId="0" borderId="24" xfId="121" applyNumberFormat="1" applyFont="1" applyFill="1" applyBorder="1" applyAlignment="1">
      <alignment horizontal="center" vertical="center" wrapText="1"/>
      <protection/>
    </xf>
    <xf numFmtId="4" fontId="4" fillId="0" borderId="21" xfId="121" applyNumberFormat="1" applyFont="1" applyFill="1" applyBorder="1" applyAlignment="1">
      <alignment horizontal="center" vertical="center" wrapText="1"/>
      <protection/>
    </xf>
    <xf numFmtId="0" fontId="4" fillId="0" borderId="21" xfId="0" applyFont="1" applyFill="1" applyBorder="1" applyAlignment="1">
      <alignment horizontal="center" wrapText="1"/>
    </xf>
    <xf numFmtId="4" fontId="4" fillId="0" borderId="35" xfId="134" applyNumberFormat="1" applyFont="1" applyFill="1" applyBorder="1" applyAlignment="1">
      <alignment horizontal="center" vertical="center" wrapText="1"/>
      <protection/>
    </xf>
    <xf numFmtId="3" fontId="4" fillId="0" borderId="26" xfId="141" applyNumberFormat="1" applyFont="1" applyFill="1" applyBorder="1" applyAlignment="1">
      <alignment horizontal="center" vertical="center" wrapText="1"/>
      <protection/>
    </xf>
    <xf numFmtId="4" fontId="4" fillId="0" borderId="19" xfId="141" applyNumberFormat="1" applyFont="1" applyFill="1" applyBorder="1" applyAlignment="1">
      <alignment horizontal="center" vertical="center" wrapText="1"/>
      <protection/>
    </xf>
    <xf numFmtId="4" fontId="4" fillId="0" borderId="35" xfId="141" applyNumberFormat="1" applyFont="1" applyFill="1" applyBorder="1" applyAlignment="1">
      <alignment horizontal="center" vertical="center"/>
      <protection/>
    </xf>
    <xf numFmtId="3" fontId="4" fillId="0" borderId="22" xfId="141" applyNumberFormat="1" applyFont="1" applyFill="1" applyBorder="1" applyAlignment="1">
      <alignment horizontal="center" vertical="center" wrapText="1"/>
      <protection/>
    </xf>
    <xf numFmtId="4" fontId="4" fillId="0" borderId="21" xfId="141" applyNumberFormat="1" applyFont="1" applyFill="1" applyBorder="1" applyAlignment="1">
      <alignment horizontal="center" vertical="center" wrapText="1"/>
      <protection/>
    </xf>
    <xf numFmtId="3" fontId="4" fillId="0" borderId="23" xfId="141" applyNumberFormat="1" applyFont="1" applyFill="1" applyBorder="1" applyAlignment="1">
      <alignment horizontal="center" vertical="center" wrapText="1"/>
      <protection/>
    </xf>
    <xf numFmtId="4" fontId="4" fillId="0" borderId="20" xfId="141" applyNumberFormat="1" applyFont="1" applyFill="1" applyBorder="1" applyAlignment="1">
      <alignment horizontal="center" vertical="center" wrapText="1"/>
      <protection/>
    </xf>
    <xf numFmtId="0" fontId="4" fillId="0" borderId="39" xfId="141" applyNumberFormat="1" applyFont="1" applyFill="1" applyBorder="1" applyAlignment="1">
      <alignment horizontal="center" vertical="center" wrapText="1"/>
      <protection/>
    </xf>
    <xf numFmtId="4" fontId="4" fillId="0" borderId="24" xfId="141" applyNumberFormat="1" applyFont="1" applyFill="1" applyBorder="1" applyAlignment="1">
      <alignment horizontal="center" vertical="center" wrapText="1"/>
      <protection/>
    </xf>
    <xf numFmtId="0" fontId="4" fillId="0" borderId="22" xfId="141" applyNumberFormat="1" applyFont="1" applyFill="1" applyBorder="1" applyAlignment="1">
      <alignment horizontal="center" vertical="center" wrapText="1"/>
      <protection/>
    </xf>
    <xf numFmtId="49" fontId="4" fillId="0" borderId="21" xfId="141" applyNumberFormat="1" applyFont="1" applyFill="1" applyBorder="1" applyAlignment="1">
      <alignment horizontal="center" vertical="center" wrapText="1"/>
      <protection/>
    </xf>
    <xf numFmtId="0" fontId="4" fillId="0" borderId="50" xfId="141" applyNumberFormat="1" applyFont="1" applyFill="1" applyBorder="1" applyAlignment="1">
      <alignment horizontal="center" vertical="center" wrapText="1"/>
      <protection/>
    </xf>
    <xf numFmtId="4" fontId="4" fillId="0" borderId="51" xfId="141" applyNumberFormat="1" applyFont="1" applyFill="1" applyBorder="1" applyAlignment="1">
      <alignment horizontal="center" vertical="center" wrapText="1"/>
      <protection/>
    </xf>
    <xf numFmtId="4" fontId="0" fillId="0" borderId="35" xfId="132" applyNumberFormat="1" applyFont="1" applyFill="1" applyBorder="1" applyAlignment="1">
      <alignment horizontal="center" vertical="center"/>
      <protection/>
    </xf>
    <xf numFmtId="4" fontId="4" fillId="0" borderId="28" xfId="132" applyNumberFormat="1" applyFont="1" applyFill="1" applyBorder="1" applyAlignment="1">
      <alignment horizontal="center" vertical="center"/>
      <protection/>
    </xf>
    <xf numFmtId="0" fontId="0" fillId="0" borderId="50" xfId="0" applyFont="1" applyFill="1" applyBorder="1" applyAlignment="1">
      <alignment horizontal="center" vertical="center" wrapText="1"/>
    </xf>
    <xf numFmtId="4" fontId="0" fillId="0" borderId="84" xfId="0" applyNumberFormat="1" applyFont="1" applyFill="1" applyBorder="1" applyAlignment="1">
      <alignment horizontal="center" vertical="center" wrapText="1"/>
    </xf>
    <xf numFmtId="4" fontId="0" fillId="0" borderId="50" xfId="116" applyNumberFormat="1" applyFont="1" applyFill="1" applyBorder="1" applyAlignment="1">
      <alignment horizontal="center" vertical="center" wrapText="1"/>
      <protection/>
    </xf>
    <xf numFmtId="0" fontId="4" fillId="0" borderId="71" xfId="0" applyFont="1" applyFill="1" applyBorder="1" applyAlignment="1">
      <alignment horizontal="center" vertical="center" wrapText="1"/>
    </xf>
    <xf numFmtId="4" fontId="4" fillId="0" borderId="33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" fontId="0" fillId="0" borderId="34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" fontId="0" fillId="0" borderId="28" xfId="0" applyNumberFormat="1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4" fontId="0" fillId="0" borderId="78" xfId="0" applyNumberFormat="1" applyFont="1" applyFill="1" applyBorder="1" applyAlignment="1">
      <alignment horizontal="center" vertical="center" wrapText="1"/>
    </xf>
    <xf numFmtId="49" fontId="4" fillId="0" borderId="71" xfId="0" applyNumberFormat="1" applyFont="1" applyFill="1" applyBorder="1" applyAlignment="1">
      <alignment horizontal="center" vertical="center" wrapText="1"/>
    </xf>
    <xf numFmtId="4" fontId="0" fillId="56" borderId="23" xfId="116" applyNumberFormat="1" applyFont="1" applyFill="1" applyBorder="1" applyAlignment="1">
      <alignment horizontal="center" vertical="center" wrapText="1"/>
      <protection/>
    </xf>
    <xf numFmtId="4" fontId="4" fillId="0" borderId="71" xfId="0" applyNumberFormat="1" applyFont="1" applyFill="1" applyBorder="1" applyAlignment="1">
      <alignment horizontal="center" vertical="center" wrapText="1"/>
    </xf>
    <xf numFmtId="4" fontId="0" fillId="0" borderId="23" xfId="121" applyNumberFormat="1" applyFont="1" applyFill="1" applyBorder="1" applyAlignment="1">
      <alignment horizontal="center" vertical="center" wrapText="1"/>
      <protection/>
    </xf>
    <xf numFmtId="4" fontId="0" fillId="0" borderId="50" xfId="121" applyNumberFormat="1" applyFont="1" applyFill="1" applyBorder="1" applyAlignment="1">
      <alignment horizontal="center" vertical="center" wrapText="1"/>
      <protection/>
    </xf>
    <xf numFmtId="4" fontId="0" fillId="0" borderId="75" xfId="116" applyNumberFormat="1" applyFont="1" applyFill="1" applyBorder="1" applyAlignment="1">
      <alignment horizontal="center" vertical="center" wrapText="1"/>
      <protection/>
    </xf>
    <xf numFmtId="4" fontId="4" fillId="0" borderId="77" xfId="116" applyNumberFormat="1" applyFont="1" applyFill="1" applyBorder="1" applyAlignment="1">
      <alignment horizontal="center" vertical="center" wrapText="1"/>
      <protection/>
    </xf>
    <xf numFmtId="4" fontId="4" fillId="0" borderId="78" xfId="116" applyNumberFormat="1" applyFont="1" applyFill="1" applyBorder="1" applyAlignment="1">
      <alignment horizontal="center" vertical="center" wrapText="1"/>
      <protection/>
    </xf>
    <xf numFmtId="4" fontId="0" fillId="56" borderId="51" xfId="116" applyNumberFormat="1" applyFont="1" applyFill="1" applyBorder="1" applyAlignment="1">
      <alignment horizontal="center" vertical="center" wrapText="1"/>
      <protection/>
    </xf>
    <xf numFmtId="4" fontId="0" fillId="0" borderId="85" xfId="116" applyNumberFormat="1" applyFont="1" applyFill="1" applyBorder="1" applyAlignment="1">
      <alignment horizontal="center" vertical="center" wrapText="1"/>
      <protection/>
    </xf>
    <xf numFmtId="0" fontId="0" fillId="0" borderId="51" xfId="79" applyFont="1" applyFill="1" applyBorder="1" applyAlignment="1">
      <alignment horizontal="center" vertical="center" wrapText="1"/>
      <protection/>
    </xf>
    <xf numFmtId="4" fontId="4" fillId="56" borderId="78" xfId="116" applyNumberFormat="1" applyFont="1" applyFill="1" applyBorder="1" applyAlignment="1">
      <alignment horizontal="center" vertical="center" wrapText="1"/>
      <protection/>
    </xf>
    <xf numFmtId="4" fontId="4" fillId="0" borderId="78" xfId="116" applyNumberFormat="1" applyFont="1" applyFill="1" applyBorder="1" applyAlignment="1">
      <alignment horizontal="center" vertical="center" wrapText="1"/>
      <protection/>
    </xf>
    <xf numFmtId="4" fontId="4" fillId="56" borderId="33" xfId="116" applyNumberFormat="1" applyFont="1" applyFill="1" applyBorder="1" applyAlignment="1">
      <alignment horizontal="center" vertical="center"/>
      <protection/>
    </xf>
    <xf numFmtId="4" fontId="4" fillId="0" borderId="28" xfId="116" applyNumberFormat="1" applyFont="1" applyFill="1" applyBorder="1" applyAlignment="1">
      <alignment horizontal="center" vertical="center"/>
      <protection/>
    </xf>
    <xf numFmtId="4" fontId="4" fillId="0" borderId="27" xfId="116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vertical="center" wrapText="1"/>
    </xf>
    <xf numFmtId="4" fontId="54" fillId="0" borderId="28" xfId="116" applyNumberFormat="1" applyFont="1" applyFill="1" applyBorder="1" applyAlignment="1">
      <alignment horizontal="center" vertical="center"/>
      <protection/>
    </xf>
    <xf numFmtId="0" fontId="0" fillId="0" borderId="86" xfId="116" applyFont="1" applyFill="1" applyBorder="1" applyAlignment="1">
      <alignment horizontal="center" vertical="center" wrapText="1"/>
      <protection/>
    </xf>
    <xf numFmtId="0" fontId="0" fillId="0" borderId="75" xfId="116" applyFont="1" applyFill="1" applyBorder="1" applyAlignment="1">
      <alignment horizontal="center" vertical="center" wrapText="1"/>
      <protection/>
    </xf>
    <xf numFmtId="0" fontId="0" fillId="0" borderId="77" xfId="116" applyFont="1" applyFill="1" applyBorder="1" applyAlignment="1">
      <alignment horizontal="center" vertical="center" wrapText="1"/>
      <protection/>
    </xf>
    <xf numFmtId="0" fontId="0" fillId="0" borderId="31" xfId="79" applyFont="1" applyFill="1" applyBorder="1" applyAlignment="1">
      <alignment horizontal="center" vertical="center" wrapText="1"/>
      <protection/>
    </xf>
    <xf numFmtId="4" fontId="0" fillId="0" borderId="84" xfId="116" applyNumberFormat="1" applyFont="1" applyFill="1" applyBorder="1" applyAlignment="1">
      <alignment horizontal="center" vertical="center"/>
      <protection/>
    </xf>
    <xf numFmtId="4" fontId="54" fillId="0" borderId="27" xfId="116" applyNumberFormat="1" applyFont="1" applyFill="1" applyBorder="1" applyAlignment="1">
      <alignment horizontal="center" vertical="center"/>
      <protection/>
    </xf>
    <xf numFmtId="0" fontId="0" fillId="0" borderId="50" xfId="116" applyFont="1" applyFill="1" applyBorder="1" applyAlignment="1">
      <alignment horizontal="center" vertical="center" wrapText="1"/>
      <protection/>
    </xf>
    <xf numFmtId="0" fontId="0" fillId="0" borderId="87" xfId="79" applyFont="1" applyFill="1" applyBorder="1" applyAlignment="1">
      <alignment horizontal="center" vertical="center" wrapText="1"/>
      <protection/>
    </xf>
    <xf numFmtId="4" fontId="0" fillId="0" borderId="73" xfId="116" applyNumberFormat="1" applyFont="1" applyFill="1" applyBorder="1" applyAlignment="1">
      <alignment horizontal="center" vertical="center"/>
      <protection/>
    </xf>
    <xf numFmtId="4" fontId="0" fillId="0" borderId="27" xfId="116" applyNumberFormat="1" applyFont="1" applyFill="1" applyBorder="1" applyAlignment="1">
      <alignment horizontal="center" vertical="center"/>
      <protection/>
    </xf>
    <xf numFmtId="0" fontId="0" fillId="0" borderId="85" xfId="116" applyFont="1" applyFill="1" applyBorder="1" applyAlignment="1">
      <alignment horizontal="center" vertical="center" wrapText="1"/>
      <protection/>
    </xf>
    <xf numFmtId="0" fontId="4" fillId="0" borderId="71" xfId="116" applyFont="1" applyFill="1" applyBorder="1" applyAlignment="1">
      <alignment horizontal="center" vertical="center" wrapText="1"/>
      <protection/>
    </xf>
    <xf numFmtId="49" fontId="4" fillId="0" borderId="88" xfId="116" applyNumberFormat="1" applyFont="1" applyFill="1" applyBorder="1" applyAlignment="1">
      <alignment horizontal="center" vertical="center" wrapText="1"/>
      <protection/>
    </xf>
    <xf numFmtId="4" fontId="0" fillId="0" borderId="36" xfId="116" applyNumberFormat="1" applyFont="1" applyFill="1" applyBorder="1" applyAlignment="1">
      <alignment horizontal="center" vertical="center" wrapText="1"/>
      <protection/>
    </xf>
    <xf numFmtId="4" fontId="0" fillId="0" borderId="45" xfId="116" applyNumberFormat="1" applyFont="1" applyFill="1" applyBorder="1" applyAlignment="1">
      <alignment horizontal="center" vertical="center" wrapText="1"/>
      <protection/>
    </xf>
    <xf numFmtId="4" fontId="0" fillId="0" borderId="54" xfId="121" applyNumberFormat="1" applyFont="1" applyFill="1" applyBorder="1" applyAlignment="1">
      <alignment horizontal="center" vertical="center" wrapText="1"/>
      <protection/>
    </xf>
    <xf numFmtId="4" fontId="4" fillId="0" borderId="77" xfId="116" applyNumberFormat="1" applyFont="1" applyFill="1" applyBorder="1" applyAlignment="1">
      <alignment horizontal="center" vertical="center"/>
      <protection/>
    </xf>
    <xf numFmtId="4" fontId="4" fillId="0" borderId="76" xfId="116" applyNumberFormat="1" applyFont="1" applyFill="1" applyBorder="1" applyAlignment="1">
      <alignment horizontal="center" vertical="center"/>
      <protection/>
    </xf>
    <xf numFmtId="4" fontId="0" fillId="0" borderId="75" xfId="116" applyNumberFormat="1" applyFont="1" applyFill="1" applyBorder="1" applyAlignment="1">
      <alignment horizontal="center" vertical="center"/>
      <protection/>
    </xf>
    <xf numFmtId="4" fontId="0" fillId="0" borderId="89" xfId="0" applyNumberFormat="1" applyFont="1" applyFill="1" applyBorder="1" applyAlignment="1">
      <alignment horizontal="center" vertical="center" wrapText="1"/>
    </xf>
    <xf numFmtId="0" fontId="0" fillId="0" borderId="89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4" fontId="0" fillId="0" borderId="89" xfId="0" applyNumberFormat="1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0" fillId="0" borderId="89" xfId="0" applyFill="1" applyBorder="1" applyAlignment="1">
      <alignment horizontal="center" vertical="center" wrapText="1"/>
    </xf>
    <xf numFmtId="4" fontId="4" fillId="0" borderId="82" xfId="0" applyNumberFormat="1" applyFont="1" applyFill="1" applyBorder="1" applyAlignment="1">
      <alignment horizontal="center" vertical="center" wrapText="1"/>
    </xf>
    <xf numFmtId="4" fontId="56" fillId="0" borderId="0" xfId="0" applyNumberFormat="1" applyFont="1" applyFill="1" applyAlignment="1">
      <alignment horizontal="center"/>
    </xf>
    <xf numFmtId="0" fontId="0" fillId="0" borderId="70" xfId="0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 horizontal="center" vertical="center" wrapText="1"/>
    </xf>
    <xf numFmtId="0" fontId="0" fillId="0" borderId="90" xfId="0" applyFont="1" applyFill="1" applyBorder="1" applyAlignment="1">
      <alignment horizontal="center" wrapText="1"/>
    </xf>
    <xf numFmtId="0" fontId="0" fillId="0" borderId="63" xfId="0" applyFont="1" applyFill="1" applyBorder="1" applyAlignment="1">
      <alignment horizontal="center" vertical="center" wrapText="1"/>
    </xf>
    <xf numFmtId="4" fontId="0" fillId="0" borderId="21" xfId="0" applyNumberFormat="1" applyFont="1" applyBorder="1" applyAlignment="1">
      <alignment horizontal="center" vertical="center" wrapText="1"/>
    </xf>
    <xf numFmtId="4" fontId="0" fillId="0" borderId="51" xfId="0" applyNumberFormat="1" applyFont="1" applyBorder="1" applyAlignment="1">
      <alignment horizontal="center" vertical="center" wrapText="1"/>
    </xf>
    <xf numFmtId="4" fontId="4" fillId="0" borderId="82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4" fontId="4" fillId="0" borderId="82" xfId="0" applyNumberFormat="1" applyFont="1" applyBorder="1" applyAlignment="1">
      <alignment horizontal="center" vertical="center" wrapText="1"/>
    </xf>
    <xf numFmtId="4" fontId="4" fillId="0" borderId="9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0" fontId="4" fillId="56" borderId="40" xfId="79" applyFont="1" applyFill="1" applyBorder="1" applyAlignment="1">
      <alignment horizontal="center" vertical="center" wrapText="1"/>
      <protection/>
    </xf>
    <xf numFmtId="0" fontId="4" fillId="0" borderId="41" xfId="79" applyFont="1" applyFill="1" applyBorder="1" applyAlignment="1">
      <alignment horizontal="center" vertical="center" wrapText="1"/>
      <protection/>
    </xf>
    <xf numFmtId="4" fontId="0" fillId="0" borderId="75" xfId="116" applyNumberFormat="1" applyFont="1" applyFill="1" applyBorder="1" applyAlignment="1">
      <alignment horizontal="center" vertical="center" wrapText="1"/>
      <protection/>
    </xf>
    <xf numFmtId="0" fontId="4" fillId="0" borderId="40" xfId="79" applyFont="1" applyFill="1" applyBorder="1" applyAlignment="1">
      <alignment horizontal="center" vertical="center" wrapText="1"/>
      <protection/>
    </xf>
    <xf numFmtId="0" fontId="4" fillId="0" borderId="38" xfId="135" applyFont="1" applyFill="1" applyBorder="1" applyAlignment="1">
      <alignment horizontal="center" vertical="center" wrapText="1"/>
      <protection/>
    </xf>
    <xf numFmtId="4" fontId="4" fillId="0" borderId="77" xfId="140" applyNumberFormat="1" applyFont="1" applyFill="1" applyBorder="1" applyAlignment="1">
      <alignment horizontal="center" vertical="center" wrapText="1"/>
      <protection/>
    </xf>
    <xf numFmtId="0" fontId="4" fillId="0" borderId="22" xfId="135" applyFont="1" applyFill="1" applyBorder="1" applyAlignment="1">
      <alignment horizontal="center" vertical="center" wrapText="1"/>
      <protection/>
    </xf>
    <xf numFmtId="0" fontId="0" fillId="0" borderId="23" xfId="79" applyFont="1" applyFill="1" applyBorder="1" applyAlignment="1">
      <alignment wrapText="1"/>
      <protection/>
    </xf>
    <xf numFmtId="0" fontId="4" fillId="0" borderId="41" xfId="135" applyFont="1" applyFill="1" applyBorder="1" applyAlignment="1">
      <alignment horizontal="center" vertical="center" wrapText="1"/>
      <protection/>
    </xf>
    <xf numFmtId="0" fontId="4" fillId="0" borderId="38" xfId="79" applyFont="1" applyFill="1" applyBorder="1" applyAlignment="1">
      <alignment horizontal="center" wrapText="1"/>
      <protection/>
    </xf>
    <xf numFmtId="4" fontId="0" fillId="0" borderId="75" xfId="135" applyNumberFormat="1" applyFont="1" applyFill="1" applyBorder="1" applyAlignment="1">
      <alignment horizontal="center" vertical="center" wrapText="1"/>
      <protection/>
    </xf>
    <xf numFmtId="4" fontId="4" fillId="0" borderId="77" xfId="79" applyNumberFormat="1" applyFont="1" applyFill="1" applyBorder="1" applyAlignment="1">
      <alignment horizontal="center" vertical="center" wrapText="1"/>
      <protection/>
    </xf>
    <xf numFmtId="4" fontId="0" fillId="0" borderId="21" xfId="140" applyNumberFormat="1" applyFont="1" applyFill="1" applyBorder="1" applyAlignment="1">
      <alignment horizontal="center" vertical="center" wrapText="1"/>
      <protection/>
    </xf>
    <xf numFmtId="1" fontId="0" fillId="0" borderId="22" xfId="135" applyNumberFormat="1" applyFont="1" applyFill="1" applyBorder="1" applyAlignment="1">
      <alignment horizontal="center" vertical="center" wrapText="1"/>
      <protection/>
    </xf>
    <xf numFmtId="4" fontId="0" fillId="0" borderId="35" xfId="135" applyNumberFormat="1" applyFont="1" applyFill="1" applyBorder="1" applyAlignment="1">
      <alignment horizontal="center" vertical="center" wrapText="1"/>
      <protection/>
    </xf>
    <xf numFmtId="1" fontId="0" fillId="0" borderId="50" xfId="135" applyNumberFormat="1" applyFont="1" applyFill="1" applyBorder="1" applyAlignment="1">
      <alignment horizontal="center" vertical="center" wrapText="1"/>
      <protection/>
    </xf>
    <xf numFmtId="4" fontId="0" fillId="0" borderId="84" xfId="135" applyNumberFormat="1" applyFont="1" applyFill="1" applyBorder="1" applyAlignment="1">
      <alignment horizontal="center" vertical="center" wrapText="1"/>
      <protection/>
    </xf>
    <xf numFmtId="4" fontId="4" fillId="0" borderId="30" xfId="135" applyNumberFormat="1" applyFont="1" applyFill="1" applyBorder="1" applyAlignment="1">
      <alignment horizontal="center" vertical="center" wrapText="1"/>
      <protection/>
    </xf>
    <xf numFmtId="4" fontId="4" fillId="0" borderId="25" xfId="135" applyNumberFormat="1" applyFont="1" applyFill="1" applyBorder="1" applyAlignment="1">
      <alignment horizontal="center" vertical="center" wrapText="1"/>
      <protection/>
    </xf>
    <xf numFmtId="4" fontId="4" fillId="0" borderId="27" xfId="135" applyNumberFormat="1" applyFont="1" applyFill="1" applyBorder="1" applyAlignment="1">
      <alignment horizontal="center" vertical="center" wrapText="1"/>
      <protection/>
    </xf>
    <xf numFmtId="1" fontId="0" fillId="0" borderId="39" xfId="135" applyNumberFormat="1" applyFont="1" applyFill="1" applyBorder="1" applyAlignment="1">
      <alignment horizontal="center" vertical="center" wrapText="1"/>
      <protection/>
    </xf>
    <xf numFmtId="4" fontId="0" fillId="0" borderId="73" xfId="135" applyNumberFormat="1" applyFont="1" applyFill="1" applyBorder="1" applyAlignment="1">
      <alignment horizontal="center" vertical="center" wrapText="1"/>
      <protection/>
    </xf>
    <xf numFmtId="4" fontId="4" fillId="0" borderId="30" xfId="79" applyNumberFormat="1" applyFont="1" applyFill="1" applyBorder="1" applyAlignment="1">
      <alignment horizontal="center" vertical="center" wrapText="1"/>
      <protection/>
    </xf>
    <xf numFmtId="4" fontId="4" fillId="0" borderId="51" xfId="79" applyNumberFormat="1" applyFont="1" applyFill="1" applyBorder="1" applyAlignment="1">
      <alignment horizontal="center" vertical="center" wrapText="1"/>
      <protection/>
    </xf>
    <xf numFmtId="4" fontId="0" fillId="0" borderId="35" xfId="134" applyNumberFormat="1" applyFont="1" applyFill="1" applyBorder="1" applyAlignment="1">
      <alignment horizontal="center" vertical="center" wrapText="1"/>
      <protection/>
    </xf>
    <xf numFmtId="3" fontId="4" fillId="0" borderId="21" xfId="137" applyNumberFormat="1" applyFont="1" applyFill="1" applyBorder="1" applyAlignment="1">
      <alignment horizontal="center" vertical="center" wrapText="1"/>
      <protection/>
    </xf>
    <xf numFmtId="4" fontId="4" fillId="0" borderId="43" xfId="121" applyNumberFormat="1" applyFont="1" applyFill="1" applyBorder="1" applyAlignment="1">
      <alignment horizontal="center" vertical="center" wrapText="1"/>
      <protection/>
    </xf>
    <xf numFmtId="0" fontId="4" fillId="0" borderId="41" xfId="134" applyFont="1" applyFill="1" applyBorder="1" applyAlignment="1">
      <alignment horizontal="center" vertical="center" wrapText="1"/>
      <protection/>
    </xf>
    <xf numFmtId="4" fontId="4" fillId="0" borderId="41" xfId="121" applyNumberFormat="1" applyFont="1" applyFill="1" applyBorder="1" applyAlignment="1">
      <alignment horizontal="center" vertical="center" wrapText="1"/>
      <protection/>
    </xf>
    <xf numFmtId="4" fontId="0" fillId="0" borderId="75" xfId="134" applyNumberFormat="1" applyFont="1" applyFill="1" applyBorder="1" applyAlignment="1">
      <alignment horizontal="center" vertical="center" wrapText="1"/>
      <protection/>
    </xf>
    <xf numFmtId="4" fontId="4" fillId="0" borderId="77" xfId="134" applyNumberFormat="1" applyFont="1" applyFill="1" applyBorder="1" applyAlignment="1">
      <alignment horizontal="center" vertical="center" wrapText="1"/>
      <protection/>
    </xf>
    <xf numFmtId="1" fontId="4" fillId="0" borderId="41" xfId="134" applyNumberFormat="1" applyFont="1" applyFill="1" applyBorder="1" applyAlignment="1">
      <alignment horizontal="center" vertical="center" wrapText="1"/>
      <protection/>
    </xf>
    <xf numFmtId="1" fontId="0" fillId="0" borderId="41" xfId="134" applyNumberFormat="1" applyFont="1" applyFill="1" applyBorder="1" applyAlignment="1">
      <alignment horizontal="center" vertical="center" wrapText="1"/>
      <protection/>
    </xf>
    <xf numFmtId="4" fontId="4" fillId="0" borderId="40" xfId="131" applyNumberFormat="1" applyFont="1" applyFill="1" applyBorder="1" applyAlignment="1">
      <alignment horizontal="center" vertical="center" wrapText="1"/>
      <protection/>
    </xf>
    <xf numFmtId="4" fontId="0" fillId="0" borderId="41" xfId="79" applyNumberFormat="1" applyFont="1" applyFill="1" applyBorder="1" applyAlignment="1">
      <alignment horizontal="center" vertical="center" wrapText="1"/>
      <protection/>
    </xf>
    <xf numFmtId="4" fontId="0" fillId="0" borderId="41" xfId="121" applyNumberFormat="1" applyFont="1" applyFill="1" applyBorder="1" applyAlignment="1">
      <alignment horizontal="center" vertical="center" wrapText="1"/>
      <protection/>
    </xf>
    <xf numFmtId="4" fontId="0" fillId="0" borderId="41" xfId="79" applyNumberFormat="1" applyFont="1" applyFill="1" applyBorder="1" applyAlignment="1">
      <alignment horizontal="center" vertical="center" wrapText="1"/>
      <protection/>
    </xf>
    <xf numFmtId="0" fontId="4" fillId="0" borderId="92" xfId="140" applyFont="1" applyFill="1" applyBorder="1" applyAlignment="1">
      <alignment horizontal="center"/>
      <protection/>
    </xf>
    <xf numFmtId="4" fontId="0" fillId="0" borderId="75" xfId="131" applyNumberFormat="1" applyFont="1" applyFill="1" applyBorder="1" applyAlignment="1">
      <alignment horizontal="center" vertical="center"/>
      <protection/>
    </xf>
    <xf numFmtId="4" fontId="4" fillId="0" borderId="77" xfId="140" applyNumberFormat="1" applyFont="1" applyFill="1" applyBorder="1" applyAlignment="1">
      <alignment horizontal="center"/>
      <protection/>
    </xf>
    <xf numFmtId="0" fontId="54" fillId="0" borderId="44" xfId="115" applyFont="1" applyFill="1" applyBorder="1" applyAlignment="1">
      <alignment horizontal="center" vertical="center" wrapText="1"/>
      <protection/>
    </xf>
    <xf numFmtId="4" fontId="0" fillId="0" borderId="75" xfId="115" applyNumberFormat="1" applyFont="1" applyFill="1" applyBorder="1" applyAlignment="1">
      <alignment horizontal="center" vertical="center"/>
      <protection/>
    </xf>
    <xf numFmtId="189" fontId="4" fillId="0" borderId="77" xfId="115" applyNumberFormat="1" applyFont="1" applyFill="1" applyBorder="1" applyAlignment="1">
      <alignment horizontal="center" vertical="center"/>
      <protection/>
    </xf>
    <xf numFmtId="0" fontId="54" fillId="0" borderId="0" xfId="115" applyFont="1" applyFill="1" applyAlignment="1">
      <alignment horizontal="center" vertical="center"/>
      <protection/>
    </xf>
    <xf numFmtId="4" fontId="0" fillId="0" borderId="93" xfId="115" applyNumberFormat="1" applyFont="1" applyFill="1" applyBorder="1" applyAlignment="1">
      <alignment horizontal="center" vertical="center"/>
      <protection/>
    </xf>
    <xf numFmtId="49" fontId="4" fillId="0" borderId="78" xfId="115" applyNumberFormat="1" applyFont="1" applyFill="1" applyBorder="1" applyAlignment="1">
      <alignment horizontal="center" vertical="center" wrapText="1"/>
      <protection/>
    </xf>
    <xf numFmtId="49" fontId="54" fillId="0" borderId="78" xfId="115" applyNumberFormat="1" applyFont="1" applyFill="1" applyBorder="1" applyAlignment="1">
      <alignment horizontal="center" vertical="center" wrapText="1"/>
      <protection/>
    </xf>
    <xf numFmtId="4" fontId="53" fillId="0" borderId="94" xfId="79" applyNumberFormat="1" applyFont="1" applyFill="1" applyBorder="1" applyAlignment="1">
      <alignment horizontal="center" vertical="center" wrapText="1"/>
      <protection/>
    </xf>
    <xf numFmtId="4" fontId="0" fillId="0" borderId="83" xfId="116" applyNumberFormat="1" applyFont="1" applyFill="1" applyBorder="1" applyAlignment="1">
      <alignment horizontal="center" vertical="center" wrapText="1"/>
      <protection/>
    </xf>
    <xf numFmtId="4" fontId="0" fillId="0" borderId="83" xfId="79" applyNumberFormat="1" applyFont="1" applyFill="1" applyBorder="1" applyAlignment="1">
      <alignment horizontal="center" vertical="center" wrapText="1"/>
      <protection/>
    </xf>
    <xf numFmtId="4" fontId="53" fillId="0" borderId="83" xfId="121" applyNumberFormat="1" applyFont="1" applyFill="1" applyBorder="1" applyAlignment="1">
      <alignment horizontal="center" vertical="center" wrapText="1"/>
      <protection/>
    </xf>
    <xf numFmtId="4" fontId="53" fillId="0" borderId="83" xfId="79" applyNumberFormat="1" applyFont="1" applyFill="1" applyBorder="1" applyAlignment="1">
      <alignment horizontal="center" vertical="center" wrapText="1"/>
      <protection/>
    </xf>
    <xf numFmtId="4" fontId="53" fillId="0" borderId="83" xfId="79" applyNumberFormat="1" applyFont="1" applyFill="1" applyBorder="1" applyAlignment="1">
      <alignment horizontal="center" wrapText="1"/>
      <protection/>
    </xf>
    <xf numFmtId="4" fontId="53" fillId="0" borderId="83" xfId="116" applyNumberFormat="1" applyFont="1" applyFill="1" applyBorder="1" applyAlignment="1">
      <alignment horizontal="center" vertical="center" wrapText="1"/>
      <protection/>
    </xf>
    <xf numFmtId="4" fontId="53" fillId="0" borderId="95" xfId="79" applyNumberFormat="1" applyFont="1" applyFill="1" applyBorder="1" applyAlignment="1">
      <alignment horizontal="center" vertical="center" wrapText="1"/>
      <protection/>
    </xf>
    <xf numFmtId="0" fontId="0" fillId="0" borderId="86" xfId="115" applyFont="1" applyFill="1" applyBorder="1" applyAlignment="1">
      <alignment horizontal="center" vertical="center" wrapText="1"/>
      <protection/>
    </xf>
    <xf numFmtId="0" fontId="0" fillId="0" borderId="75" xfId="115" applyFont="1" applyFill="1" applyBorder="1" applyAlignment="1">
      <alignment horizontal="center" vertical="center" wrapText="1"/>
      <protection/>
    </xf>
    <xf numFmtId="0" fontId="0" fillId="0" borderId="77" xfId="115" applyFont="1" applyFill="1" applyBorder="1" applyAlignment="1">
      <alignment horizontal="center" vertical="center" wrapText="1"/>
      <protection/>
    </xf>
    <xf numFmtId="0" fontId="4" fillId="0" borderId="39" xfId="114" applyFont="1" applyBorder="1" applyAlignment="1">
      <alignment horizontal="center" vertical="center" wrapText="1"/>
      <protection/>
    </xf>
    <xf numFmtId="4" fontId="0" fillId="0" borderId="24" xfId="114" applyNumberFormat="1" applyFont="1" applyBorder="1" applyAlignment="1">
      <alignment horizontal="center"/>
      <protection/>
    </xf>
    <xf numFmtId="49" fontId="4" fillId="0" borderId="30" xfId="114" applyNumberFormat="1" applyFont="1" applyFill="1" applyBorder="1" applyAlignment="1">
      <alignment horizontal="center" vertical="center" wrapText="1"/>
      <protection/>
    </xf>
    <xf numFmtId="49" fontId="4" fillId="0" borderId="25" xfId="114" applyNumberFormat="1" applyFont="1" applyFill="1" applyBorder="1" applyAlignment="1">
      <alignment horizontal="center" vertical="center" wrapText="1"/>
      <protection/>
    </xf>
    <xf numFmtId="0" fontId="4" fillId="0" borderId="50" xfId="114" applyFont="1" applyBorder="1" applyAlignment="1">
      <alignment horizontal="center" vertical="center" wrapText="1"/>
      <protection/>
    </xf>
    <xf numFmtId="4" fontId="0" fillId="0" borderId="51" xfId="114" applyNumberFormat="1" applyFont="1" applyBorder="1" applyAlignment="1">
      <alignment horizontal="center"/>
      <protection/>
    </xf>
    <xf numFmtId="0" fontId="0" fillId="0" borderId="30" xfId="114" applyFont="1" applyBorder="1" applyAlignment="1">
      <alignment horizontal="center" vertical="center" wrapText="1"/>
      <protection/>
    </xf>
    <xf numFmtId="0" fontId="54" fillId="0" borderId="25" xfId="114" applyFont="1" applyBorder="1" applyAlignment="1">
      <alignment horizontal="center" vertical="center" wrapText="1"/>
      <protection/>
    </xf>
    <xf numFmtId="4" fontId="4" fillId="0" borderId="27" xfId="114" applyNumberFormat="1" applyFont="1" applyBorder="1" applyAlignment="1">
      <alignment horizontal="center"/>
      <protection/>
    </xf>
    <xf numFmtId="4" fontId="54" fillId="0" borderId="21" xfId="138" applyNumberFormat="1" applyFont="1" applyFill="1" applyBorder="1" applyAlignment="1">
      <alignment horizontal="center" vertical="center" wrapText="1"/>
      <protection/>
    </xf>
    <xf numFmtId="3" fontId="0" fillId="0" borderId="21" xfId="138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1" fontId="4" fillId="0" borderId="36" xfId="134" applyNumberFormat="1" applyFont="1" applyFill="1" applyBorder="1" applyAlignment="1">
      <alignment horizontal="center" vertical="center" wrapText="1"/>
      <protection/>
    </xf>
    <xf numFmtId="1" fontId="4" fillId="0" borderId="45" xfId="134" applyNumberFormat="1" applyFont="1" applyFill="1" applyBorder="1" applyAlignment="1">
      <alignment horizontal="center" vertical="center" wrapText="1"/>
      <protection/>
    </xf>
    <xf numFmtId="1" fontId="4" fillId="0" borderId="37" xfId="134" applyNumberFormat="1" applyFont="1" applyFill="1" applyBorder="1" applyAlignment="1">
      <alignment horizontal="center" vertical="center" wrapText="1"/>
      <protection/>
    </xf>
    <xf numFmtId="3" fontId="4" fillId="0" borderId="86" xfId="134" applyNumberFormat="1" applyFont="1" applyFill="1" applyBorder="1" applyAlignment="1">
      <alignment horizontal="center" vertical="center" wrapText="1"/>
      <protection/>
    </xf>
    <xf numFmtId="3" fontId="4" fillId="0" borderId="75" xfId="134" applyNumberFormat="1" applyFont="1" applyFill="1" applyBorder="1" applyAlignment="1">
      <alignment horizontal="center" vertical="center" wrapText="1"/>
      <protection/>
    </xf>
    <xf numFmtId="3" fontId="4" fillId="0" borderId="77" xfId="134" applyNumberFormat="1" applyFont="1" applyFill="1" applyBorder="1" applyAlignment="1">
      <alignment horizontal="center" vertical="center" wrapText="1"/>
      <protection/>
    </xf>
    <xf numFmtId="0" fontId="4" fillId="0" borderId="21" xfId="134" applyFont="1" applyFill="1" applyBorder="1" applyAlignment="1">
      <alignment horizontal="center" vertical="center" wrapText="1"/>
      <protection/>
    </xf>
    <xf numFmtId="0" fontId="4" fillId="0" borderId="22" xfId="134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/>
    </xf>
    <xf numFmtId="49" fontId="4" fillId="0" borderId="21" xfId="134" applyNumberFormat="1" applyFont="1" applyFill="1" applyBorder="1" applyAlignment="1">
      <alignment horizontal="center" vertical="center" wrapText="1"/>
      <protection/>
    </xf>
    <xf numFmtId="0" fontId="4" fillId="56" borderId="21" xfId="134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4" fontId="4" fillId="0" borderId="29" xfId="121" applyNumberFormat="1" applyFont="1" applyFill="1" applyBorder="1" applyAlignment="1">
      <alignment horizontal="center" vertical="center" wrapText="1"/>
      <protection/>
    </xf>
    <xf numFmtId="4" fontId="4" fillId="0" borderId="96" xfId="121" applyNumberFormat="1" applyFont="1" applyFill="1" applyBorder="1" applyAlignment="1">
      <alignment horizontal="center" vertical="center" wrapText="1"/>
      <protection/>
    </xf>
    <xf numFmtId="4" fontId="4" fillId="0" borderId="32" xfId="121" applyNumberFormat="1" applyFont="1" applyFill="1" applyBorder="1" applyAlignment="1">
      <alignment horizontal="center" vertical="center" wrapText="1"/>
      <protection/>
    </xf>
    <xf numFmtId="4" fontId="4" fillId="0" borderId="31" xfId="121" applyNumberFormat="1" applyFont="1" applyFill="1" applyBorder="1" applyAlignment="1">
      <alignment horizontal="center" vertical="center" wrapText="1"/>
      <protection/>
    </xf>
    <xf numFmtId="4" fontId="4" fillId="0" borderId="87" xfId="121" applyNumberFormat="1" applyFont="1" applyFill="1" applyBorder="1" applyAlignment="1">
      <alignment horizontal="center" vertical="center" wrapText="1"/>
      <protection/>
    </xf>
    <xf numFmtId="4" fontId="4" fillId="0" borderId="71" xfId="121" applyNumberFormat="1" applyFont="1" applyFill="1" applyBorder="1" applyAlignment="1">
      <alignment horizontal="center" vertical="center" wrapText="1"/>
      <protection/>
    </xf>
    <xf numFmtId="4" fontId="4" fillId="0" borderId="29" xfId="116" applyNumberFormat="1" applyFont="1" applyFill="1" applyBorder="1" applyAlignment="1">
      <alignment horizontal="center" vertical="center" wrapText="1"/>
      <protection/>
    </xf>
    <xf numFmtId="4" fontId="4" fillId="0" borderId="96" xfId="116" applyNumberFormat="1" applyFont="1" applyFill="1" applyBorder="1" applyAlignment="1">
      <alignment horizontal="center" vertical="center" wrapText="1"/>
      <protection/>
    </xf>
    <xf numFmtId="4" fontId="4" fillId="0" borderId="32" xfId="116" applyNumberFormat="1" applyFont="1" applyFill="1" applyBorder="1" applyAlignment="1">
      <alignment horizontal="center" vertical="center" wrapText="1"/>
      <protection/>
    </xf>
    <xf numFmtId="4" fontId="4" fillId="0" borderId="0" xfId="0" applyNumberFormat="1" applyFont="1" applyFill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0" fontId="4" fillId="0" borderId="45" xfId="116" applyFont="1" applyFill="1" applyBorder="1" applyAlignment="1">
      <alignment horizontal="center" vertical="center" wrapText="1"/>
      <protection/>
    </xf>
    <xf numFmtId="0" fontId="4" fillId="0" borderId="45" xfId="0" applyNumberFormat="1" applyFont="1" applyFill="1" applyBorder="1" applyAlignment="1">
      <alignment horizontal="center" vertical="center" wrapText="1"/>
    </xf>
    <xf numFmtId="0" fontId="4" fillId="0" borderId="36" xfId="116" applyFont="1" applyFill="1" applyBorder="1" applyAlignment="1">
      <alignment horizontal="center" vertical="center" wrapText="1"/>
      <protection/>
    </xf>
    <xf numFmtId="49" fontId="4" fillId="0" borderId="97" xfId="0" applyNumberFormat="1" applyFont="1" applyFill="1" applyBorder="1" applyAlignment="1">
      <alignment horizontal="center" vertical="center" wrapText="1"/>
    </xf>
    <xf numFmtId="49" fontId="4" fillId="0" borderId="98" xfId="0" applyNumberFormat="1" applyFont="1" applyFill="1" applyBorder="1" applyAlignment="1">
      <alignment horizontal="center" vertical="center" wrapText="1"/>
    </xf>
    <xf numFmtId="49" fontId="4" fillId="0" borderId="99" xfId="0" applyNumberFormat="1" applyFont="1" applyFill="1" applyBorder="1" applyAlignment="1">
      <alignment horizontal="center" vertical="center" wrapText="1"/>
    </xf>
    <xf numFmtId="0" fontId="4" fillId="0" borderId="86" xfId="0" applyNumberFormat="1" applyFont="1" applyFill="1" applyBorder="1" applyAlignment="1">
      <alignment horizontal="center" vertical="center" wrapText="1"/>
    </xf>
    <xf numFmtId="49" fontId="4" fillId="0" borderId="75" xfId="0" applyNumberFormat="1" applyFont="1" applyFill="1" applyBorder="1" applyAlignment="1">
      <alignment horizontal="center" vertical="center" wrapText="1"/>
    </xf>
    <xf numFmtId="49" fontId="4" fillId="0" borderId="77" xfId="0" applyNumberFormat="1" applyFont="1" applyFill="1" applyBorder="1" applyAlignment="1">
      <alignment horizontal="center" vertical="center" wrapText="1"/>
    </xf>
    <xf numFmtId="49" fontId="4" fillId="0" borderId="86" xfId="0" applyNumberFormat="1" applyFont="1" applyFill="1" applyBorder="1" applyAlignment="1">
      <alignment horizontal="center" vertical="center" wrapText="1"/>
    </xf>
    <xf numFmtId="4" fontId="4" fillId="0" borderId="19" xfId="116" applyNumberFormat="1" applyFont="1" applyFill="1" applyBorder="1" applyAlignment="1">
      <alignment horizontal="center" vertical="center" wrapText="1"/>
      <protection/>
    </xf>
    <xf numFmtId="4" fontId="4" fillId="0" borderId="21" xfId="116" applyNumberFormat="1" applyFont="1" applyFill="1" applyBorder="1" applyAlignment="1">
      <alignment horizontal="center" vertical="center" wrapText="1"/>
      <protection/>
    </xf>
    <xf numFmtId="4" fontId="4" fillId="0" borderId="38" xfId="116" applyNumberFormat="1" applyFont="1" applyFill="1" applyBorder="1" applyAlignment="1">
      <alignment horizontal="center" vertical="center" wrapText="1"/>
      <protection/>
    </xf>
    <xf numFmtId="4" fontId="4" fillId="0" borderId="20" xfId="116" applyNumberFormat="1" applyFont="1" applyFill="1" applyBorder="1" applyAlignment="1">
      <alignment horizontal="center" vertical="center" wrapText="1"/>
      <protection/>
    </xf>
    <xf numFmtId="0" fontId="0" fillId="0" borderId="98" xfId="116" applyFont="1" applyFill="1" applyBorder="1" applyAlignment="1">
      <alignment horizontal="center" vertical="center" wrapText="1"/>
      <protection/>
    </xf>
    <xf numFmtId="0" fontId="0" fillId="0" borderId="99" xfId="116" applyFont="1" applyFill="1" applyBorder="1" applyAlignment="1">
      <alignment horizontal="center" vertical="center" wrapText="1"/>
      <protection/>
    </xf>
    <xf numFmtId="0" fontId="0" fillId="0" borderId="76" xfId="116" applyFont="1" applyFill="1" applyBorder="1" applyAlignment="1">
      <alignment horizontal="center" vertical="center" wrapText="1"/>
      <protection/>
    </xf>
    <xf numFmtId="0" fontId="4" fillId="0" borderId="0" xfId="116" applyFont="1" applyFill="1" applyAlignment="1">
      <alignment horizontal="center" vertical="center"/>
      <protection/>
    </xf>
    <xf numFmtId="213" fontId="4" fillId="0" borderId="94" xfId="139" applyNumberFormat="1" applyFont="1" applyFill="1" applyBorder="1" applyAlignment="1">
      <alignment horizontal="center" vertical="center" wrapText="1"/>
      <protection/>
    </xf>
    <xf numFmtId="213" fontId="4" fillId="0" borderId="83" xfId="139" applyNumberFormat="1" applyFont="1" applyFill="1" applyBorder="1" applyAlignment="1">
      <alignment horizontal="center" vertical="center" wrapText="1"/>
      <protection/>
    </xf>
    <xf numFmtId="213" fontId="4" fillId="0" borderId="80" xfId="139" applyNumberFormat="1" applyFont="1" applyFill="1" applyBorder="1" applyAlignment="1">
      <alignment horizontal="center" vertical="center" wrapText="1"/>
      <protection/>
    </xf>
    <xf numFmtId="0" fontId="4" fillId="0" borderId="79" xfId="116" applyFont="1" applyFill="1" applyBorder="1" applyAlignment="1">
      <alignment horizontal="center" vertical="center" wrapText="1"/>
      <protection/>
    </xf>
    <xf numFmtId="0" fontId="4" fillId="0" borderId="83" xfId="116" applyFont="1" applyFill="1" applyBorder="1" applyAlignment="1">
      <alignment horizontal="center" vertical="center" wrapText="1"/>
      <protection/>
    </xf>
    <xf numFmtId="0" fontId="4" fillId="0" borderId="80" xfId="116" applyFont="1" applyFill="1" applyBorder="1" applyAlignment="1">
      <alignment horizontal="center" vertical="center" wrapText="1"/>
      <protection/>
    </xf>
    <xf numFmtId="0" fontId="4" fillId="0" borderId="37" xfId="116" applyFont="1" applyFill="1" applyBorder="1" applyAlignment="1">
      <alignment horizontal="center" vertical="center" wrapText="1"/>
      <protection/>
    </xf>
    <xf numFmtId="0" fontId="4" fillId="0" borderId="54" xfId="116" applyFont="1" applyFill="1" applyBorder="1" applyAlignment="1">
      <alignment horizontal="center" vertical="center" wrapText="1"/>
      <protection/>
    </xf>
    <xf numFmtId="213" fontId="4" fillId="0" borderId="54" xfId="139" applyNumberFormat="1" applyFont="1" applyFill="1" applyBorder="1" applyAlignment="1">
      <alignment horizontal="center" vertical="center" wrapText="1"/>
      <protection/>
    </xf>
    <xf numFmtId="213" fontId="4" fillId="0" borderId="37" xfId="139" applyNumberFormat="1" applyFont="1" applyFill="1" applyBorder="1" applyAlignment="1">
      <alignment horizontal="center" vertical="center" wrapText="1"/>
      <protection/>
    </xf>
    <xf numFmtId="213" fontId="4" fillId="0" borderId="36" xfId="139" applyNumberFormat="1" applyFont="1" applyFill="1" applyBorder="1" applyAlignment="1">
      <alignment horizontal="center" vertical="center" wrapText="1"/>
      <protection/>
    </xf>
    <xf numFmtId="4" fontId="58" fillId="56" borderId="0" xfId="79" applyNumberFormat="1" applyFont="1" applyFill="1" applyAlignment="1">
      <alignment horizontal="center" vertical="center" wrapText="1"/>
      <protection/>
    </xf>
    <xf numFmtId="4" fontId="4" fillId="0" borderId="0" xfId="79" applyNumberFormat="1" applyFont="1" applyFill="1" applyAlignment="1">
      <alignment horizontal="center" vertical="center"/>
      <protection/>
    </xf>
    <xf numFmtId="0" fontId="4" fillId="0" borderId="40" xfId="116" applyNumberFormat="1" applyFont="1" applyFill="1" applyBorder="1" applyAlignment="1">
      <alignment horizontal="center" vertical="center" wrapText="1"/>
      <protection/>
    </xf>
    <xf numFmtId="0" fontId="4" fillId="0" borderId="41" xfId="116" applyNumberFormat="1" applyFont="1" applyFill="1" applyBorder="1" applyAlignment="1">
      <alignment horizontal="center" vertical="center" wrapText="1"/>
      <protection/>
    </xf>
    <xf numFmtId="0" fontId="4" fillId="0" borderId="38" xfId="116" applyNumberFormat="1" applyFont="1" applyFill="1" applyBorder="1" applyAlignment="1">
      <alignment horizontal="center" vertical="center" wrapText="1"/>
      <protection/>
    </xf>
    <xf numFmtId="0" fontId="4" fillId="0" borderId="0" xfId="79" applyFont="1" applyFill="1" applyAlignment="1">
      <alignment horizontal="center" vertical="center" wrapText="1"/>
      <protection/>
    </xf>
    <xf numFmtId="0" fontId="4" fillId="0" borderId="0" xfId="79" applyFont="1" applyFill="1" applyAlignment="1">
      <alignment horizontal="center" vertical="center"/>
      <protection/>
    </xf>
    <xf numFmtId="0" fontId="4" fillId="0" borderId="0" xfId="140" applyFont="1" applyFill="1" applyAlignment="1">
      <alignment horizontal="center"/>
      <protection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4" fontId="4" fillId="0" borderId="69" xfId="0" applyNumberFormat="1" applyFont="1" applyBorder="1" applyAlignment="1">
      <alignment horizontal="center" vertical="center" wrapText="1"/>
    </xf>
    <xf numFmtId="0" fontId="4" fillId="0" borderId="69" xfId="0" applyFont="1" applyBorder="1" applyAlignment="1">
      <alignment wrapText="1"/>
    </xf>
    <xf numFmtId="0" fontId="4" fillId="0" borderId="62" xfId="0" applyFont="1" applyBorder="1" applyAlignment="1">
      <alignment wrapText="1"/>
    </xf>
    <xf numFmtId="4" fontId="4" fillId="0" borderId="69" xfId="0" applyNumberFormat="1" applyFont="1" applyBorder="1" applyAlignment="1">
      <alignment horizontal="center" vertical="center" wrapText="1"/>
    </xf>
    <xf numFmtId="0" fontId="0" fillId="0" borderId="69" xfId="0" applyFont="1" applyBorder="1" applyAlignment="1">
      <alignment wrapText="1"/>
    </xf>
    <xf numFmtId="0" fontId="0" fillId="0" borderId="62" xfId="0" applyFont="1" applyBorder="1" applyAlignment="1">
      <alignment wrapText="1"/>
    </xf>
    <xf numFmtId="4" fontId="4" fillId="0" borderId="10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4" fillId="0" borderId="39" xfId="116" applyNumberFormat="1" applyFont="1" applyFill="1" applyBorder="1" applyAlignment="1">
      <alignment horizontal="center" vertical="center" wrapText="1"/>
      <protection/>
    </xf>
    <xf numFmtId="4" fontId="4" fillId="0" borderId="22" xfId="116" applyNumberFormat="1" applyFont="1" applyFill="1" applyBorder="1" applyAlignment="1">
      <alignment horizontal="center" vertical="center" wrapText="1"/>
      <protection/>
    </xf>
    <xf numFmtId="4" fontId="4" fillId="0" borderId="37" xfId="116" applyNumberFormat="1" applyFont="1" applyFill="1" applyBorder="1" applyAlignment="1">
      <alignment horizontal="center" vertical="center" wrapText="1"/>
      <protection/>
    </xf>
    <xf numFmtId="4" fontId="4" fillId="0" borderId="101" xfId="0" applyNumberFormat="1" applyFont="1" applyBorder="1" applyAlignment="1">
      <alignment horizontal="center" vertical="center" wrapText="1"/>
    </xf>
    <xf numFmtId="0" fontId="0" fillId="0" borderId="70" xfId="0" applyFont="1" applyBorder="1" applyAlignment="1">
      <alignment wrapText="1"/>
    </xf>
    <xf numFmtId="0" fontId="0" fillId="0" borderId="102" xfId="0" applyFont="1" applyBorder="1" applyAlignment="1">
      <alignment wrapText="1"/>
    </xf>
    <xf numFmtId="0" fontId="4" fillId="0" borderId="0" xfId="0" applyFont="1" applyFill="1" applyAlignment="1">
      <alignment horizontal="center" wrapText="1"/>
    </xf>
    <xf numFmtId="0" fontId="57" fillId="0" borderId="0" xfId="79" applyFont="1" applyFill="1" applyAlignment="1">
      <alignment horizontal="center" vertical="center" wrapText="1"/>
      <protection/>
    </xf>
    <xf numFmtId="0" fontId="57" fillId="0" borderId="0" xfId="79" applyFont="1" applyFill="1" applyAlignment="1">
      <alignment horizontal="center" vertical="center"/>
      <protection/>
    </xf>
    <xf numFmtId="0" fontId="57" fillId="0" borderId="0" xfId="140" applyFont="1" applyFill="1" applyAlignment="1">
      <alignment horizontal="center"/>
      <protection/>
    </xf>
    <xf numFmtId="4" fontId="4" fillId="0" borderId="0" xfId="136" applyNumberFormat="1" applyFont="1" applyFill="1" applyBorder="1" applyAlignment="1">
      <alignment horizontal="center" vertical="center" wrapText="1"/>
      <protection/>
    </xf>
    <xf numFmtId="0" fontId="4" fillId="0" borderId="0" xfId="114" applyFont="1" applyFill="1" applyBorder="1" applyAlignment="1">
      <alignment horizontal="center" vertical="center" wrapText="1"/>
      <protection/>
    </xf>
    <xf numFmtId="0" fontId="4" fillId="0" borderId="0" xfId="119" applyFont="1" applyFill="1" applyAlignment="1">
      <alignment horizontal="center" vertical="center" wrapText="1"/>
      <protection/>
    </xf>
    <xf numFmtId="4" fontId="4" fillId="0" borderId="98" xfId="138" applyNumberFormat="1" applyFont="1" applyFill="1" applyBorder="1" applyAlignment="1">
      <alignment horizontal="center" vertical="center" wrapText="1"/>
      <protection/>
    </xf>
    <xf numFmtId="4" fontId="4" fillId="0" borderId="76" xfId="138" applyNumberFormat="1" applyFont="1" applyFill="1" applyBorder="1" applyAlignment="1">
      <alignment horizontal="center" vertical="center" wrapText="1"/>
      <protection/>
    </xf>
    <xf numFmtId="3" fontId="54" fillId="0" borderId="29" xfId="138" applyNumberFormat="1" applyFont="1" applyFill="1" applyBorder="1" applyAlignment="1">
      <alignment horizontal="center" vertical="center" wrapText="1"/>
      <protection/>
    </xf>
    <xf numFmtId="3" fontId="54" fillId="0" borderId="32" xfId="138" applyNumberFormat="1" applyFont="1" applyFill="1" applyBorder="1" applyAlignment="1">
      <alignment horizontal="center" vertical="center" wrapText="1"/>
      <protection/>
    </xf>
    <xf numFmtId="4" fontId="4" fillId="0" borderId="31" xfId="138" applyNumberFormat="1" applyFont="1" applyFill="1" applyBorder="1" applyAlignment="1">
      <alignment horizontal="center" vertical="center" wrapText="1"/>
      <protection/>
    </xf>
    <xf numFmtId="4" fontId="4" fillId="0" borderId="71" xfId="138" applyNumberFormat="1" applyFont="1" applyFill="1" applyBorder="1" applyAlignment="1">
      <alignment horizontal="center" vertical="center" wrapText="1"/>
      <protection/>
    </xf>
    <xf numFmtId="0" fontId="4" fillId="0" borderId="46" xfId="138" applyFont="1" applyFill="1" applyBorder="1" applyAlignment="1">
      <alignment horizontal="center" vertical="center" wrapText="1"/>
      <protection/>
    </xf>
    <xf numFmtId="0" fontId="4" fillId="0" borderId="33" xfId="138" applyFont="1" applyFill="1" applyBorder="1" applyAlignment="1">
      <alignment horizontal="center" vertical="center" wrapText="1"/>
      <protection/>
    </xf>
    <xf numFmtId="4" fontId="4" fillId="0" borderId="0" xfId="138" applyNumberFormat="1" applyFont="1" applyFill="1" applyAlignment="1">
      <alignment horizontal="center" vertical="center" wrapText="1"/>
      <protection/>
    </xf>
    <xf numFmtId="0" fontId="4" fillId="0" borderId="26" xfId="138" applyFont="1" applyFill="1" applyBorder="1" applyAlignment="1">
      <alignment horizontal="center" vertical="center" wrapText="1"/>
      <protection/>
    </xf>
    <xf numFmtId="0" fontId="4" fillId="0" borderId="23" xfId="138" applyFont="1" applyFill="1" applyBorder="1" applyAlignment="1">
      <alignment horizontal="center" vertical="center" wrapText="1"/>
      <protection/>
    </xf>
    <xf numFmtId="0" fontId="4" fillId="0" borderId="19" xfId="138" applyFont="1" applyFill="1" applyBorder="1" applyAlignment="1">
      <alignment horizontal="center" vertical="center" wrapText="1"/>
      <protection/>
    </xf>
    <xf numFmtId="0" fontId="4" fillId="0" borderId="20" xfId="138" applyFont="1" applyFill="1" applyBorder="1" applyAlignment="1">
      <alignment horizontal="center" vertical="center" wrapText="1"/>
      <protection/>
    </xf>
    <xf numFmtId="1" fontId="4" fillId="0" borderId="21" xfId="134" applyNumberFormat="1" applyFont="1" applyFill="1" applyBorder="1" applyAlignment="1">
      <alignment horizontal="center" vertical="center" wrapText="1"/>
      <protection/>
    </xf>
    <xf numFmtId="1" fontId="0" fillId="0" borderId="21" xfId="134" applyNumberFormat="1" applyFont="1" applyFill="1" applyBorder="1" applyAlignment="1">
      <alignment horizontal="center" vertical="center" wrapText="1"/>
      <protection/>
    </xf>
  </cellXfs>
  <cellStyles count="14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ad 3" xfId="65"/>
    <cellStyle name="Calculation" xfId="66"/>
    <cellStyle name="Calculation 2" xfId="67"/>
    <cellStyle name="Calculation 3" xfId="68"/>
    <cellStyle name="Check Cell" xfId="69"/>
    <cellStyle name="Check Cell 2" xfId="70"/>
    <cellStyle name="Check Cell 3" xfId="71"/>
    <cellStyle name="Comma" xfId="72"/>
    <cellStyle name="Comma [0]" xfId="73"/>
    <cellStyle name="Comma 2" xfId="74"/>
    <cellStyle name="Comma 3" xfId="75"/>
    <cellStyle name="Currency" xfId="76"/>
    <cellStyle name="Currency [0]" xfId="77"/>
    <cellStyle name="Excel Built-in Bad" xfId="78"/>
    <cellStyle name="Excel Built-in Normal" xfId="79"/>
    <cellStyle name="Explanatory Text" xfId="80"/>
    <cellStyle name="Explanatory Text 2" xfId="81"/>
    <cellStyle name="Explanatory Text 3" xfId="82"/>
    <cellStyle name="Followed Hyperlink" xfId="83"/>
    <cellStyle name="Good" xfId="84"/>
    <cellStyle name="Good 2" xfId="85"/>
    <cellStyle name="Good 3" xfId="86"/>
    <cellStyle name="Heading 1" xfId="87"/>
    <cellStyle name="Heading 1 2" xfId="88"/>
    <cellStyle name="Heading 1 3" xfId="89"/>
    <cellStyle name="Heading 2" xfId="90"/>
    <cellStyle name="Heading 2 2" xfId="91"/>
    <cellStyle name="Heading 2 3" xfId="92"/>
    <cellStyle name="Heading 3" xfId="93"/>
    <cellStyle name="Heading 3 2" xfId="94"/>
    <cellStyle name="Heading 3 3" xfId="95"/>
    <cellStyle name="Heading 4" xfId="96"/>
    <cellStyle name="Heading 4 2" xfId="97"/>
    <cellStyle name="Heading 4 3" xfId="98"/>
    <cellStyle name="Hyperlink" xfId="99"/>
    <cellStyle name="Hyperlink 2" xfId="100"/>
    <cellStyle name="Input" xfId="101"/>
    <cellStyle name="Input 2" xfId="102"/>
    <cellStyle name="Input 3" xfId="103"/>
    <cellStyle name="Linked Cell" xfId="104"/>
    <cellStyle name="Linked Cell 2" xfId="105"/>
    <cellStyle name="Linked Cell 3" xfId="106"/>
    <cellStyle name="Neutral" xfId="107"/>
    <cellStyle name="Neutral 2" xfId="108"/>
    <cellStyle name="Neutral 3" xfId="109"/>
    <cellStyle name="Normal 10" xfId="110"/>
    <cellStyle name="Normal 11" xfId="111"/>
    <cellStyle name="Normal 11 2" xfId="112"/>
    <cellStyle name="Normal 12" xfId="113"/>
    <cellStyle name="Normal 13" xfId="114"/>
    <cellStyle name="Normal 13 2" xfId="115"/>
    <cellStyle name="Normal 2" xfId="116"/>
    <cellStyle name="Normal 2 2" xfId="117"/>
    <cellStyle name="Normal 2 2 2" xfId="118"/>
    <cellStyle name="Normal 2 3" xfId="119"/>
    <cellStyle name="Normal 2_alocare 2014 trim I" xfId="120"/>
    <cellStyle name="Normal 3" xfId="121"/>
    <cellStyle name="Normal 3 2" xfId="122"/>
    <cellStyle name="Normal 3 3" xfId="123"/>
    <cellStyle name="Normal 3_alocare 2014 trim I" xfId="124"/>
    <cellStyle name="Normal 4" xfId="125"/>
    <cellStyle name="Normal 5" xfId="126"/>
    <cellStyle name="Normal 6" xfId="127"/>
    <cellStyle name="Normal 7" xfId="128"/>
    <cellStyle name="Normal 8" xfId="129"/>
    <cellStyle name="Normal 9" xfId="130"/>
    <cellStyle name="Normal_alocare 2014 trim I 2" xfId="131"/>
    <cellStyle name="Normal_ANALIZA TRIM.I 2013 -INSUF HEPATICA 2" xfId="132"/>
    <cellStyle name="Normal_centralizator programe noi 2013" xfId="133"/>
    <cellStyle name="Normal_centralizator programe noi 2013 2" xfId="134"/>
    <cellStyle name="Normal_DIABET TRIM(2)(1).I 2013 2 2" xfId="135"/>
    <cellStyle name="Normal_DIABET TRIM(2).I 2013 2" xfId="136"/>
    <cellStyle name="Normal_dializa analiza" xfId="137"/>
    <cellStyle name="Normal_dializa analiza 3" xfId="138"/>
    <cellStyle name="Normal_fila" xfId="139"/>
    <cellStyle name="Normal_oncologie" xfId="140"/>
    <cellStyle name="Normal_SANATATE MINTALA - CENTRALIZARE 2" xfId="141"/>
    <cellStyle name="Note" xfId="142"/>
    <cellStyle name="Note 2" xfId="143"/>
    <cellStyle name="Note 3" xfId="144"/>
    <cellStyle name="Output" xfId="145"/>
    <cellStyle name="Output 2" xfId="146"/>
    <cellStyle name="Output 3" xfId="147"/>
    <cellStyle name="Percent" xfId="148"/>
    <cellStyle name="Title" xfId="149"/>
    <cellStyle name="Title 2" xfId="150"/>
    <cellStyle name="Title 3" xfId="151"/>
    <cellStyle name="Total" xfId="152"/>
    <cellStyle name="Total 2" xfId="153"/>
    <cellStyle name="Warning Text" xfId="154"/>
    <cellStyle name="Warning Text 2" xfId="155"/>
    <cellStyle name="Warning Text 3" xfId="1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externalLink" Target="externalLinks/externalLink3.xml" /><Relationship Id="rId33" Type="http://schemas.openxmlformats.org/officeDocument/2006/relationships/externalLink" Target="externalLinks/externalLink4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Users\Florin\AppData\Local\Microsoft\Windows\Temporary%20Internet%20Files\Content.IE5\1H500JWP\sit%20casmb\final\calcul%20sume%20final\act%20aditional%2014.06.2013\anexe%20act%20aditional%2014.06.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Users\Florin\AppData\Local\Microsoft\Windows\Temporary%20Internet%20Files\Content.IE5\1H500JWP\sit%20casmb\final\calcul%20sume%20final\FINAL%20sume%20trimestre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2016\VALORI%202016\valori%20contract%20an%202016%20-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contractare%202015\anexa%20metodologie%20contractare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13 radiologie interv "/>
      <sheetName val="anexa 12 prog nat de boli card"/>
      <sheetName val="anexa 11 ortopedie"/>
      <sheetName val="anexa 10 prog nat al surd."/>
      <sheetName val="anexa 9 insuficienta hepatica"/>
      <sheetName val="anexa 8 boli endocrine"/>
      <sheetName val="anexa 7 boli rare hemof.-talas"/>
      <sheetName val="anexa 6 boli neurologice"/>
      <sheetName val="anexa 5 boli rare-materiale"/>
      <sheetName val="anexa 4 boli rare - MEDIC."/>
      <sheetName val="anexa 3 transplant hepatic"/>
      <sheetName val="anexa 2 diabet"/>
      <sheetName val="anexa 1 oncolog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a 35 dializa"/>
      <sheetName val="radiologie interv"/>
      <sheetName val="epilepsie"/>
      <sheetName val="anexa 33 epilepsie"/>
      <sheetName val="radiol interv"/>
      <sheetName val="anexa 32 radiologie interv "/>
      <sheetName val="anexa 31prog nat de boli cardi."/>
      <sheetName val="ortopedie"/>
      <sheetName val="ortopedie 2"/>
      <sheetName val="anexa 30 ortopedie"/>
      <sheetName val="anexa 29 prog nat al surd."/>
      <sheetName val="anexa 28 insuficienta hepatica"/>
      <sheetName val="anexa 27 san. mintala-materiale"/>
      <sheetName val="anexa 26 san. mintala - medic"/>
      <sheetName val="anexa 25 boli endocrine"/>
      <sheetName val="boli rare hemof.-talasemie"/>
      <sheetName val="anexa 24 boli rare hemof.-talas"/>
      <sheetName val="anexa 23 boli neurologice"/>
      <sheetName val="anexa 22 boli rare-materiale"/>
      <sheetName val="boli rare - MEDICAMENTE"/>
      <sheetName val="anexa 21 boli rare"/>
      <sheetName val="anexa 21 boli rare - MEDIC."/>
      <sheetName val="anexa 20 transplant hepatic"/>
      <sheetName val="anexa 19 seturi pompe insulina"/>
      <sheetName val="anexa 18 diabet"/>
      <sheetName val="anexa 17 oncologi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aliza"/>
      <sheetName val="radioterapie"/>
      <sheetName val="radiologie interv"/>
      <sheetName val="prog de boli cardio "/>
      <sheetName val="ortopedie"/>
      <sheetName val="hemof.-talas"/>
      <sheetName val="boli rare- medic"/>
      <sheetName val="boli endocrine"/>
      <sheetName val="oncologie"/>
      <sheetName val="prog nat al surd."/>
      <sheetName val="epilepsie "/>
      <sheetName val="transplant hepatic "/>
      <sheetName val="diabet"/>
      <sheetName val="insuficienta hepatica"/>
      <sheetName val="reconstructia mamara"/>
      <sheetName val="boli neurologice"/>
      <sheetName val="san. mintala - medicam"/>
      <sheetName val="san. mintala-materiale"/>
      <sheetName val="boli rare- materiale"/>
      <sheetName val="seturi pompe insulina"/>
      <sheetName val="pompe insulina"/>
      <sheetName val="medular"/>
      <sheetName val="hidrocefalie"/>
      <sheetName val="leucemi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ializa final"/>
      <sheetName val="dializa fina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Q18" sqref="Q18"/>
    </sheetView>
  </sheetViews>
  <sheetFormatPr defaultColWidth="9.140625" defaultRowHeight="12.75"/>
  <cols>
    <col min="1" max="1" width="3.00390625" style="47" customWidth="1"/>
    <col min="2" max="2" width="5.00390625" style="48" customWidth="1"/>
    <col min="3" max="3" width="27.00390625" style="47" customWidth="1"/>
    <col min="4" max="4" width="16.421875" style="47" customWidth="1"/>
    <col min="5" max="16384" width="9.140625" style="47" customWidth="1"/>
  </cols>
  <sheetData>
    <row r="1" s="67" customFormat="1" ht="12.75">
      <c r="C1" s="63"/>
    </row>
    <row r="2" spans="3:5" s="42" customFormat="1" ht="12.75">
      <c r="C2" s="75"/>
      <c r="E2" s="82" t="s">
        <v>113</v>
      </c>
    </row>
    <row r="3" s="21" customFormat="1" ht="12.75"/>
    <row r="4" s="21" customFormat="1" ht="12.75"/>
    <row r="7" spans="2:5" ht="12.75">
      <c r="B7" s="636" t="s">
        <v>49</v>
      </c>
      <c r="C7" s="636"/>
      <c r="D7" s="636"/>
      <c r="E7" s="636"/>
    </row>
    <row r="8" spans="2:5" ht="12.75">
      <c r="B8" s="636"/>
      <c r="C8" s="636"/>
      <c r="D8" s="636"/>
      <c r="E8" s="636"/>
    </row>
    <row r="9" ht="12.75">
      <c r="C9" s="11"/>
    </row>
    <row r="10" spans="2:3" s="51" customFormat="1" ht="13.5" thickBot="1">
      <c r="B10" s="49"/>
      <c r="C10" s="50"/>
    </row>
    <row r="11" spans="2:4" s="51" customFormat="1" ht="60.75" customHeight="1" thickBot="1">
      <c r="B11" s="125" t="s">
        <v>21</v>
      </c>
      <c r="C11" s="220" t="s">
        <v>1</v>
      </c>
      <c r="D11" s="421" t="s">
        <v>258</v>
      </c>
    </row>
    <row r="12" spans="2:4" ht="25.5">
      <c r="B12" s="395">
        <v>1</v>
      </c>
      <c r="C12" s="396" t="s">
        <v>17</v>
      </c>
      <c r="D12" s="453">
        <v>2070.76</v>
      </c>
    </row>
    <row r="13" spans="2:4" ht="25.5">
      <c r="B13" s="256">
        <v>2</v>
      </c>
      <c r="C13" s="43" t="s">
        <v>68</v>
      </c>
      <c r="D13" s="453">
        <v>82414</v>
      </c>
    </row>
    <row r="14" spans="2:4" s="42" customFormat="1" ht="24" customHeight="1">
      <c r="B14" s="256">
        <v>3</v>
      </c>
      <c r="C14" s="258" t="s">
        <v>38</v>
      </c>
      <c r="D14" s="453">
        <v>0</v>
      </c>
    </row>
    <row r="15" spans="2:4" s="42" customFormat="1" ht="36.75" customHeight="1">
      <c r="B15" s="452">
        <v>4</v>
      </c>
      <c r="C15" s="475" t="s">
        <v>108</v>
      </c>
      <c r="D15" s="453">
        <v>8469.2</v>
      </c>
    </row>
    <row r="16" spans="2:4" s="51" customFormat="1" ht="21.75" customHeight="1" thickBot="1">
      <c r="B16" s="57"/>
      <c r="C16" s="44" t="s">
        <v>7</v>
      </c>
      <c r="D16" s="427">
        <v>92953.95999999999</v>
      </c>
    </row>
    <row r="17" spans="2:3" s="51" customFormat="1" ht="12.75">
      <c r="B17" s="52"/>
      <c r="C17" s="53"/>
    </row>
    <row r="18" spans="2:3" s="51" customFormat="1" ht="12.75">
      <c r="B18" s="52"/>
      <c r="C18" s="53"/>
    </row>
    <row r="19" spans="1:4" s="17" customFormat="1" ht="12.75">
      <c r="A19" s="15"/>
      <c r="C19" s="84"/>
      <c r="D19" s="24"/>
    </row>
    <row r="20" spans="1:3" s="26" customFormat="1" ht="12.75">
      <c r="A20" s="17"/>
      <c r="C20" s="83"/>
    </row>
    <row r="21" spans="1:3" s="26" customFormat="1" ht="12.75">
      <c r="A21" s="39"/>
      <c r="C21" s="120"/>
    </row>
    <row r="22" spans="1:3" s="26" customFormat="1" ht="12.75" customHeight="1">
      <c r="A22" s="39"/>
      <c r="C22" s="120"/>
    </row>
    <row r="23" spans="1:2" s="26" customFormat="1" ht="12.75" customHeight="1">
      <c r="A23" s="23"/>
      <c r="B23" s="27"/>
    </row>
    <row r="24" spans="1:3" s="26" customFormat="1" ht="12.75">
      <c r="A24" s="23"/>
      <c r="B24" s="59"/>
      <c r="C24" s="27"/>
    </row>
    <row r="25" spans="1:3" s="26" customFormat="1" ht="12.75">
      <c r="A25" s="16"/>
      <c r="B25" s="59"/>
      <c r="C25" s="24"/>
    </row>
    <row r="26" spans="1:3" s="26" customFormat="1" ht="12.75">
      <c r="A26" s="16"/>
      <c r="B26" s="67"/>
      <c r="C26" s="60"/>
    </row>
    <row r="27" spans="1:3" s="17" customFormat="1" ht="12.75">
      <c r="A27" s="15"/>
      <c r="B27" s="67"/>
      <c r="C27" s="42"/>
    </row>
    <row r="28" spans="1:3" s="56" customFormat="1" ht="12.75">
      <c r="A28" s="26"/>
      <c r="B28" s="67"/>
      <c r="C28" s="67"/>
    </row>
    <row r="29" s="97" customFormat="1" ht="12.75">
      <c r="C29" s="98"/>
    </row>
    <row r="30" s="56" customFormat="1" ht="12.75">
      <c r="B30" s="74"/>
    </row>
    <row r="31" s="67" customFormat="1" ht="12.75"/>
  </sheetData>
  <sheetProtection/>
  <mergeCells count="1">
    <mergeCell ref="B7:E8"/>
  </mergeCells>
  <printOptions/>
  <pageMargins left="0.17" right="0.196850393700787" top="0.35" bottom="0.34" header="0.3" footer="0.35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Q18" sqref="Q18"/>
    </sheetView>
  </sheetViews>
  <sheetFormatPr defaultColWidth="9.140625" defaultRowHeight="12.75"/>
  <cols>
    <col min="1" max="1" width="1.421875" style="9" customWidth="1"/>
    <col min="2" max="2" width="4.7109375" style="28" customWidth="1"/>
    <col min="3" max="3" width="20.57421875" style="9" customWidth="1"/>
    <col min="4" max="4" width="36.7109375" style="10" customWidth="1"/>
    <col min="5" max="5" width="12.7109375" style="9" customWidth="1"/>
    <col min="6" max="6" width="9.140625" style="9" customWidth="1"/>
    <col min="7" max="7" width="10.140625" style="9" bestFit="1" customWidth="1"/>
    <col min="8" max="16384" width="9.140625" style="9" customWidth="1"/>
  </cols>
  <sheetData>
    <row r="1" spans="3:4" s="67" customFormat="1" ht="12.75">
      <c r="C1" s="63"/>
      <c r="D1" s="63"/>
    </row>
    <row r="2" s="42" customFormat="1" ht="12.75">
      <c r="C2" s="75"/>
    </row>
    <row r="3" s="21" customFormat="1" ht="12.75"/>
    <row r="4" s="21" customFormat="1" ht="12.75"/>
    <row r="5" spans="2:4" ht="12.75">
      <c r="B5" s="9"/>
      <c r="D5" s="16"/>
    </row>
    <row r="6" spans="2:3" ht="12.75">
      <c r="B6" s="132"/>
      <c r="C6" s="45" t="s">
        <v>27</v>
      </c>
    </row>
    <row r="7" spans="2:4" ht="12.75">
      <c r="B7" s="132"/>
      <c r="D7" s="45"/>
    </row>
    <row r="8" ht="12.75">
      <c r="B8" s="132"/>
    </row>
    <row r="9" ht="15.75" customHeight="1" thickBot="1"/>
    <row r="10" spans="2:5" ht="75.75" customHeight="1" thickBot="1">
      <c r="B10" s="170" t="s">
        <v>21</v>
      </c>
      <c r="C10" s="114"/>
      <c r="D10" s="114" t="s">
        <v>1</v>
      </c>
      <c r="E10" s="421" t="s">
        <v>258</v>
      </c>
    </row>
    <row r="11" spans="2:5" ht="12.75">
      <c r="B11" s="116">
        <v>1</v>
      </c>
      <c r="C11" s="672" t="s">
        <v>28</v>
      </c>
      <c r="D11" s="115" t="s">
        <v>77</v>
      </c>
      <c r="E11" s="515">
        <v>129335.47</v>
      </c>
    </row>
    <row r="12" spans="2:7" ht="26.25" thickBot="1">
      <c r="B12" s="107">
        <v>2</v>
      </c>
      <c r="C12" s="673"/>
      <c r="D12" s="518" t="s">
        <v>81</v>
      </c>
      <c r="E12" s="519">
        <v>152404.53</v>
      </c>
      <c r="G12" s="16"/>
    </row>
    <row r="13" spans="2:7" s="10" customFormat="1" ht="13.5" thickBot="1">
      <c r="B13" s="66"/>
      <c r="C13" s="674"/>
      <c r="D13" s="409" t="s">
        <v>7</v>
      </c>
      <c r="E13" s="521">
        <v>281740</v>
      </c>
      <c r="G13" s="62"/>
    </row>
    <row r="14" spans="2:5" ht="12.75">
      <c r="B14" s="116">
        <v>1</v>
      </c>
      <c r="C14" s="672" t="s">
        <v>29</v>
      </c>
      <c r="D14" s="115" t="s">
        <v>77</v>
      </c>
      <c r="E14" s="515">
        <v>229.10000000000002</v>
      </c>
    </row>
    <row r="15" spans="2:5" ht="26.25" thickBot="1">
      <c r="B15" s="107">
        <v>2</v>
      </c>
      <c r="C15" s="673"/>
      <c r="D15" s="286" t="s">
        <v>81</v>
      </c>
      <c r="E15" s="519">
        <v>20969.85</v>
      </c>
    </row>
    <row r="16" spans="2:5" s="10" customFormat="1" ht="13.5" thickBot="1">
      <c r="B16" s="66"/>
      <c r="C16" s="674"/>
      <c r="D16" s="409" t="s">
        <v>7</v>
      </c>
      <c r="E16" s="521">
        <v>21198.949999999997</v>
      </c>
    </row>
    <row r="17" spans="2:5" ht="25.5">
      <c r="B17" s="116">
        <v>1</v>
      </c>
      <c r="C17" s="672" t="s">
        <v>30</v>
      </c>
      <c r="D17" s="318" t="s">
        <v>81</v>
      </c>
      <c r="E17" s="515">
        <v>991339.47</v>
      </c>
    </row>
    <row r="18" spans="2:7" ht="26.25" customHeight="1" thickBot="1">
      <c r="B18" s="107">
        <v>2</v>
      </c>
      <c r="C18" s="673"/>
      <c r="D18" s="520" t="s">
        <v>71</v>
      </c>
      <c r="E18" s="519">
        <v>86347.12999999999</v>
      </c>
      <c r="G18" s="16"/>
    </row>
    <row r="19" spans="2:5" s="10" customFormat="1" ht="13.5" thickBot="1">
      <c r="B19" s="66"/>
      <c r="C19" s="674"/>
      <c r="D19" s="409" t="s">
        <v>7</v>
      </c>
      <c r="E19" s="522">
        <v>1077686.5999999999</v>
      </c>
    </row>
    <row r="20" spans="2:5" ht="18" customHeight="1" thickBot="1">
      <c r="B20" s="408"/>
      <c r="C20" s="114" t="s">
        <v>7</v>
      </c>
      <c r="D20" s="114"/>
      <c r="E20" s="517">
        <v>1380625.5499999998</v>
      </c>
    </row>
    <row r="21" spans="2:4" s="10" customFormat="1" ht="12.75">
      <c r="B21" s="133"/>
      <c r="C21" s="5"/>
      <c r="D21" s="5"/>
    </row>
    <row r="22" spans="1:4" s="17" customFormat="1" ht="12.75">
      <c r="A22" s="15"/>
      <c r="C22" s="84"/>
      <c r="D22" s="26"/>
    </row>
    <row r="23" spans="1:3" s="26" customFormat="1" ht="12.75" customHeight="1">
      <c r="A23" s="17"/>
      <c r="C23" s="83"/>
    </row>
    <row r="24" s="26" customFormat="1" ht="12.75" customHeight="1">
      <c r="A24" s="39"/>
    </row>
    <row r="25" spans="1:4" s="26" customFormat="1" ht="12.75">
      <c r="A25" s="39"/>
      <c r="C25" s="120"/>
      <c r="D25" s="121"/>
    </row>
    <row r="26" spans="1:4" s="26" customFormat="1" ht="12.75">
      <c r="A26" s="23"/>
      <c r="B26" s="27"/>
      <c r="D26" s="21"/>
    </row>
    <row r="27" spans="1:4" s="26" customFormat="1" ht="12.75">
      <c r="A27" s="23"/>
      <c r="B27" s="59"/>
      <c r="C27" s="27"/>
      <c r="D27" s="21"/>
    </row>
    <row r="28" spans="1:3" s="26" customFormat="1" ht="12.75">
      <c r="A28" s="16"/>
      <c r="B28" s="59"/>
      <c r="C28" s="24"/>
    </row>
    <row r="29" spans="1:3" s="26" customFormat="1" ht="12.75">
      <c r="A29" s="16"/>
      <c r="B29" s="67"/>
      <c r="C29" s="60"/>
    </row>
    <row r="30" spans="1:4" s="17" customFormat="1" ht="12.75">
      <c r="A30" s="15"/>
      <c r="B30" s="67"/>
      <c r="C30" s="42"/>
      <c r="D30" s="65"/>
    </row>
    <row r="31" spans="1:4" s="56" customFormat="1" ht="12.75">
      <c r="A31" s="26"/>
      <c r="B31" s="67"/>
      <c r="C31" s="67"/>
      <c r="D31" s="67"/>
    </row>
    <row r="32" spans="2:4" s="17" customFormat="1" ht="12.75">
      <c r="B32" s="135"/>
      <c r="C32" s="444"/>
      <c r="D32" s="24"/>
    </row>
    <row r="33" spans="2:4" s="26" customFormat="1" ht="12.75">
      <c r="B33" s="134"/>
      <c r="C33" s="14"/>
      <c r="D33" s="27"/>
    </row>
    <row r="34" spans="2:4" s="17" customFormat="1" ht="12.75">
      <c r="B34" s="135"/>
      <c r="C34" s="14"/>
      <c r="D34" s="24"/>
    </row>
    <row r="35" spans="2:4" s="56" customFormat="1" ht="12.75">
      <c r="B35" s="74"/>
      <c r="D35" s="60"/>
    </row>
    <row r="36" s="67" customFormat="1" ht="12.75"/>
  </sheetData>
  <sheetProtection selectLockedCells="1" selectUnlockedCells="1"/>
  <mergeCells count="3">
    <mergeCell ref="C11:C13"/>
    <mergeCell ref="C14:C16"/>
    <mergeCell ref="C17:C19"/>
  </mergeCells>
  <printOptions/>
  <pageMargins left="0.16" right="0.16" top="0.17" bottom="0.17" header="0.16" footer="0.15"/>
  <pageSetup horizontalDpi="300" verticalDpi="3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35"/>
  <sheetViews>
    <sheetView zoomScalePageLayoutView="0" workbookViewId="0" topLeftCell="A1">
      <selection activeCell="Q18" sqref="Q18"/>
    </sheetView>
  </sheetViews>
  <sheetFormatPr defaultColWidth="9.140625" defaultRowHeight="12.75"/>
  <cols>
    <col min="1" max="1" width="4.00390625" style="21" customWidth="1"/>
    <col min="2" max="2" width="4.57421875" style="21" customWidth="1"/>
    <col min="3" max="3" width="14.140625" style="21" customWidth="1"/>
    <col min="4" max="4" width="33.140625" style="21" customWidth="1"/>
    <col min="5" max="5" width="18.7109375" style="21" customWidth="1"/>
    <col min="6" max="16384" width="9.140625" style="21" customWidth="1"/>
  </cols>
  <sheetData>
    <row r="2" s="6" customFormat="1" ht="12.75">
      <c r="D2" s="16"/>
    </row>
    <row r="3" spans="2:5" ht="42" customHeight="1">
      <c r="B3" s="648" t="s">
        <v>244</v>
      </c>
      <c r="C3" s="648"/>
      <c r="D3" s="648"/>
      <c r="E3" s="648"/>
    </row>
    <row r="4" ht="12.75">
      <c r="D4" s="46"/>
    </row>
    <row r="5" ht="12.75">
      <c r="D5" s="46"/>
    </row>
    <row r="6" ht="13.5" thickBot="1">
      <c r="D6" s="25"/>
    </row>
    <row r="7" spans="2:5" s="25" customFormat="1" ht="66.75" customHeight="1" thickBot="1">
      <c r="B7" s="409" t="s">
        <v>21</v>
      </c>
      <c r="C7" s="114"/>
      <c r="D7" s="114" t="s">
        <v>1</v>
      </c>
      <c r="E7" s="421" t="s">
        <v>258</v>
      </c>
    </row>
    <row r="8" spans="2:5" s="103" customFormat="1" ht="25.5">
      <c r="B8" s="126">
        <v>1</v>
      </c>
      <c r="C8" s="672" t="s">
        <v>33</v>
      </c>
      <c r="D8" s="171" t="s">
        <v>69</v>
      </c>
      <c r="E8" s="422">
        <v>1528338.5899999999</v>
      </c>
    </row>
    <row r="9" spans="2:5" s="103" customFormat="1" ht="25.5">
      <c r="B9" s="104">
        <v>2</v>
      </c>
      <c r="C9" s="673"/>
      <c r="D9" s="7" t="s">
        <v>68</v>
      </c>
      <c r="E9" s="422">
        <v>3385846.41</v>
      </c>
    </row>
    <row r="10" spans="2:5" s="103" customFormat="1" ht="25.5">
      <c r="B10" s="104">
        <v>3</v>
      </c>
      <c r="C10" s="673"/>
      <c r="D10" s="129" t="s">
        <v>80</v>
      </c>
      <c r="E10" s="422">
        <v>478905</v>
      </c>
    </row>
    <row r="11" spans="2:5" s="105" customFormat="1" ht="13.5" thickBot="1">
      <c r="B11" s="143"/>
      <c r="C11" s="675"/>
      <c r="D11" s="3" t="s">
        <v>7</v>
      </c>
      <c r="E11" s="523">
        <v>5393090</v>
      </c>
    </row>
    <row r="12" spans="2:5" s="103" customFormat="1" ht="25.5">
      <c r="B12" s="126">
        <v>1</v>
      </c>
      <c r="C12" s="672" t="s">
        <v>34</v>
      </c>
      <c r="D12" s="171" t="s">
        <v>69</v>
      </c>
      <c r="E12" s="422">
        <v>129798.57</v>
      </c>
    </row>
    <row r="13" spans="2:5" s="103" customFormat="1" ht="25.5">
      <c r="B13" s="104">
        <v>2</v>
      </c>
      <c r="C13" s="673"/>
      <c r="D13" s="7" t="s">
        <v>68</v>
      </c>
      <c r="E13" s="422">
        <v>19201.43</v>
      </c>
    </row>
    <row r="14" spans="2:5" s="105" customFormat="1" ht="13.5" thickBot="1">
      <c r="B14" s="143"/>
      <c r="C14" s="675"/>
      <c r="D14" s="3" t="s">
        <v>7</v>
      </c>
      <c r="E14" s="523">
        <v>149000</v>
      </c>
    </row>
    <row r="15" spans="2:5" s="103" customFormat="1" ht="25.5">
      <c r="B15" s="126">
        <v>1</v>
      </c>
      <c r="C15" s="672" t="s">
        <v>198</v>
      </c>
      <c r="D15" s="171" t="s">
        <v>69</v>
      </c>
      <c r="E15" s="422">
        <v>1016220.3</v>
      </c>
    </row>
    <row r="16" spans="2:5" s="103" customFormat="1" ht="25.5">
      <c r="B16" s="104">
        <v>2</v>
      </c>
      <c r="C16" s="673"/>
      <c r="D16" s="7" t="s">
        <v>68</v>
      </c>
      <c r="E16" s="422">
        <v>403455</v>
      </c>
    </row>
    <row r="17" spans="2:5" s="103" customFormat="1" ht="25.5">
      <c r="B17" s="104">
        <v>3</v>
      </c>
      <c r="C17" s="673"/>
      <c r="D17" s="7" t="s">
        <v>80</v>
      </c>
      <c r="E17" s="422">
        <v>197064.7</v>
      </c>
    </row>
    <row r="18" spans="2:5" s="105" customFormat="1" ht="13.5" thickBot="1">
      <c r="B18" s="143"/>
      <c r="C18" s="675"/>
      <c r="D18" s="3" t="s">
        <v>7</v>
      </c>
      <c r="E18" s="524">
        <v>1616740</v>
      </c>
    </row>
    <row r="19" spans="2:5" s="25" customFormat="1" ht="20.25" customHeight="1" thickBot="1">
      <c r="B19" s="295"/>
      <c r="C19" s="114"/>
      <c r="D19" s="114" t="s">
        <v>14</v>
      </c>
      <c r="E19" s="525">
        <v>7158830</v>
      </c>
    </row>
    <row r="20" spans="2:3" s="25" customFormat="1" ht="12.75">
      <c r="B20" s="8"/>
      <c r="C20" s="108"/>
    </row>
    <row r="21" s="17" customFormat="1" ht="12.75">
      <c r="B21" s="15"/>
    </row>
    <row r="22" spans="2:3" s="160" customFormat="1" ht="12.75">
      <c r="B22" s="83"/>
      <c r="C22" s="84"/>
    </row>
    <row r="23" spans="2:3" s="161" customFormat="1" ht="12.75">
      <c r="B23" s="160"/>
      <c r="C23" s="83"/>
    </row>
    <row r="24" spans="2:3" s="161" customFormat="1" ht="12.75">
      <c r="B24" s="39"/>
      <c r="C24" s="120"/>
    </row>
    <row r="25" s="161" customFormat="1" ht="12.75">
      <c r="B25" s="39"/>
    </row>
    <row r="26" spans="2:3" s="161" customFormat="1" ht="12.75">
      <c r="B26" s="23"/>
      <c r="C26" s="162"/>
    </row>
    <row r="27" spans="2:4" s="161" customFormat="1" ht="12.75">
      <c r="B27" s="16"/>
      <c r="C27" s="158"/>
      <c r="D27" s="42"/>
    </row>
    <row r="28" s="42" customFormat="1" ht="12.75">
      <c r="C28" s="75"/>
    </row>
    <row r="29" spans="3:4" s="42" customFormat="1" ht="12.75">
      <c r="C29" s="75"/>
      <c r="D29" s="21"/>
    </row>
    <row r="30" spans="1:3" s="26" customFormat="1" ht="12.75">
      <c r="A30" s="16"/>
      <c r="B30" s="67"/>
      <c r="C30" s="60"/>
    </row>
    <row r="31" spans="3:4" s="17" customFormat="1" ht="12.75">
      <c r="C31" s="135"/>
      <c r="D31" s="14"/>
    </row>
    <row r="34" spans="3:4" ht="12.75">
      <c r="C34" s="445" t="s">
        <v>250</v>
      </c>
      <c r="D34" s="446">
        <v>7058.83</v>
      </c>
    </row>
    <row r="35" spans="3:4" ht="12.75">
      <c r="C35" s="446">
        <v>4</v>
      </c>
      <c r="D35" s="446">
        <v>100</v>
      </c>
    </row>
  </sheetData>
  <sheetProtection selectLockedCells="1" selectUnlockedCells="1"/>
  <mergeCells count="4">
    <mergeCell ref="C8:C11"/>
    <mergeCell ref="C12:C14"/>
    <mergeCell ref="C15:C18"/>
    <mergeCell ref="B3:E3"/>
  </mergeCells>
  <printOptions/>
  <pageMargins left="0.15748031496062992" right="0.1968503937007874" top="0.1968503937007874" bottom="0.1968503937007874" header="0.1968503937007874" footer="0.2362204724409449"/>
  <pageSetup horizontalDpi="300" verticalDpi="3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5.7109375" style="21" customWidth="1"/>
    <col min="2" max="2" width="6.28125" style="21" customWidth="1"/>
    <col min="3" max="3" width="21.8515625" style="25" customWidth="1"/>
    <col min="4" max="4" width="31.7109375" style="21" customWidth="1"/>
    <col min="5" max="5" width="15.140625" style="38" customWidth="1"/>
    <col min="6" max="16384" width="9.140625" style="21" customWidth="1"/>
  </cols>
  <sheetData>
    <row r="1" spans="3:5" s="42" customFormat="1" ht="12.75">
      <c r="C1" s="75"/>
      <c r="E1" s="65"/>
    </row>
    <row r="2" ht="12.75">
      <c r="C2" s="21"/>
    </row>
    <row r="3" ht="12.75">
      <c r="C3" s="21"/>
    </row>
    <row r="4" ht="12.75">
      <c r="C4" s="21"/>
    </row>
    <row r="5" spans="2:5" ht="12.75">
      <c r="B5" s="679" t="s">
        <v>136</v>
      </c>
      <c r="C5" s="679"/>
      <c r="D5" s="679"/>
      <c r="E5" s="679"/>
    </row>
    <row r="6" ht="12.75">
      <c r="C6" s="21"/>
    </row>
    <row r="7" ht="13.5" thickBot="1">
      <c r="D7" s="25"/>
    </row>
    <row r="8" spans="2:5" s="25" customFormat="1" ht="51.75" customHeight="1" thickBot="1">
      <c r="B8" s="366" t="s">
        <v>21</v>
      </c>
      <c r="C8" s="410"/>
      <c r="D8" s="367" t="s">
        <v>1</v>
      </c>
      <c r="E8" s="421" t="s">
        <v>258</v>
      </c>
    </row>
    <row r="9" spans="2:5" s="103" customFormat="1" ht="27" customHeight="1">
      <c r="B9" s="528">
        <v>1</v>
      </c>
      <c r="C9" s="683" t="s">
        <v>248</v>
      </c>
      <c r="D9" s="261" t="s">
        <v>8</v>
      </c>
      <c r="E9" s="422">
        <v>10435612.84</v>
      </c>
    </row>
    <row r="10" spans="2:5" s="103" customFormat="1" ht="38.25" customHeight="1" thickBot="1">
      <c r="B10" s="529">
        <v>2</v>
      </c>
      <c r="C10" s="684"/>
      <c r="D10" s="534" t="s">
        <v>221</v>
      </c>
      <c r="E10" s="532">
        <v>361307.16000000003</v>
      </c>
    </row>
    <row r="11" spans="2:5" s="105" customFormat="1" ht="15.75" customHeight="1" thickBot="1">
      <c r="B11" s="530"/>
      <c r="C11" s="685"/>
      <c r="D11" s="297" t="s">
        <v>7</v>
      </c>
      <c r="E11" s="533">
        <v>10796920</v>
      </c>
    </row>
    <row r="12" spans="2:5" s="25" customFormat="1" ht="18.75" customHeight="1">
      <c r="B12" s="677">
        <v>1</v>
      </c>
      <c r="C12" s="687" t="s">
        <v>229</v>
      </c>
      <c r="D12" s="310" t="s">
        <v>8</v>
      </c>
      <c r="E12" s="422">
        <v>7081310</v>
      </c>
    </row>
    <row r="13" spans="2:5" s="25" customFormat="1" ht="26.25" customHeight="1" thickBot="1">
      <c r="B13" s="677"/>
      <c r="C13" s="686"/>
      <c r="D13" s="55" t="s">
        <v>7</v>
      </c>
      <c r="E13" s="527">
        <v>7081310</v>
      </c>
    </row>
    <row r="14" spans="2:5" s="103" customFormat="1" ht="19.5" customHeight="1">
      <c r="B14" s="528">
        <v>1</v>
      </c>
      <c r="C14" s="683" t="s">
        <v>137</v>
      </c>
      <c r="D14" s="261" t="s">
        <v>8</v>
      </c>
      <c r="E14" s="422">
        <v>5156301.99</v>
      </c>
    </row>
    <row r="15" spans="2:5" s="103" customFormat="1" ht="38.25">
      <c r="B15" s="529">
        <v>2</v>
      </c>
      <c r="C15" s="684"/>
      <c r="D15" s="18" t="s">
        <v>221</v>
      </c>
      <c r="E15" s="422">
        <v>29917.760000000002</v>
      </c>
    </row>
    <row r="16" spans="2:5" s="103" customFormat="1" ht="20.25" customHeight="1" thickBot="1">
      <c r="B16" s="529">
        <v>3</v>
      </c>
      <c r="C16" s="684"/>
      <c r="D16" s="499" t="s">
        <v>67</v>
      </c>
      <c r="E16" s="532">
        <v>8380.25</v>
      </c>
    </row>
    <row r="17" spans="2:5" s="105" customFormat="1" ht="17.25" customHeight="1" thickBot="1">
      <c r="B17" s="530"/>
      <c r="C17" s="685"/>
      <c r="D17" s="297" t="s">
        <v>7</v>
      </c>
      <c r="E17" s="533">
        <v>5194600</v>
      </c>
    </row>
    <row r="18" spans="2:5" s="25" customFormat="1" ht="13.5" thickBot="1">
      <c r="B18" s="677">
        <v>1</v>
      </c>
      <c r="C18" s="688" t="s">
        <v>138</v>
      </c>
      <c r="D18" s="535" t="s">
        <v>8</v>
      </c>
      <c r="E18" s="532">
        <v>6697160</v>
      </c>
    </row>
    <row r="19" spans="2:5" s="25" customFormat="1" ht="27.75" customHeight="1" thickBot="1">
      <c r="B19" s="678"/>
      <c r="C19" s="689"/>
      <c r="D19" s="297" t="s">
        <v>7</v>
      </c>
      <c r="E19" s="533">
        <v>6697160</v>
      </c>
    </row>
    <row r="20" spans="2:5" s="25" customFormat="1" ht="13.5" thickBot="1">
      <c r="B20" s="676">
        <v>1</v>
      </c>
      <c r="C20" s="690" t="s">
        <v>139</v>
      </c>
      <c r="D20" s="531" t="s">
        <v>8</v>
      </c>
      <c r="E20" s="532">
        <v>730036.5700000001</v>
      </c>
    </row>
    <row r="21" spans="2:5" s="25" customFormat="1" ht="28.5" customHeight="1" thickBot="1">
      <c r="B21" s="677"/>
      <c r="C21" s="689"/>
      <c r="D21" s="297" t="s">
        <v>7</v>
      </c>
      <c r="E21" s="537">
        <v>730036.5700000001</v>
      </c>
    </row>
    <row r="22" spans="2:5" s="103" customFormat="1" ht="15" customHeight="1">
      <c r="B22" s="528">
        <v>1</v>
      </c>
      <c r="C22" s="683" t="s">
        <v>247</v>
      </c>
      <c r="D22" s="310" t="s">
        <v>8</v>
      </c>
      <c r="E22" s="536">
        <v>2771270.58</v>
      </c>
    </row>
    <row r="23" spans="2:5" s="103" customFormat="1" ht="17.25" customHeight="1">
      <c r="B23" s="529">
        <v>2</v>
      </c>
      <c r="C23" s="684"/>
      <c r="D23" s="146" t="s">
        <v>67</v>
      </c>
      <c r="E23" s="422">
        <v>0</v>
      </c>
    </row>
    <row r="24" spans="2:5" s="105" customFormat="1" ht="17.25" customHeight="1" thickBot="1">
      <c r="B24" s="530"/>
      <c r="C24" s="685"/>
      <c r="D24" s="55" t="s">
        <v>7</v>
      </c>
      <c r="E24" s="527">
        <v>2771270.58</v>
      </c>
    </row>
    <row r="25" spans="2:5" s="103" customFormat="1" ht="19.5" customHeight="1" thickBot="1">
      <c r="B25" s="677">
        <v>1</v>
      </c>
      <c r="C25" s="664" t="s">
        <v>230</v>
      </c>
      <c r="D25" s="531" t="s">
        <v>8</v>
      </c>
      <c r="E25" s="532">
        <v>3049450</v>
      </c>
    </row>
    <row r="26" spans="2:5" s="105" customFormat="1" ht="17.25" customHeight="1" thickBot="1">
      <c r="B26" s="677"/>
      <c r="C26" s="686"/>
      <c r="D26" s="297" t="s">
        <v>7</v>
      </c>
      <c r="E26" s="533">
        <v>3049450</v>
      </c>
    </row>
    <row r="27" spans="2:5" s="25" customFormat="1" ht="18.75" customHeight="1">
      <c r="B27" s="528">
        <v>1</v>
      </c>
      <c r="C27" s="680" t="s">
        <v>140</v>
      </c>
      <c r="D27" s="310" t="s">
        <v>8</v>
      </c>
      <c r="E27" s="422">
        <v>1980073.51</v>
      </c>
    </row>
    <row r="28" spans="2:5" s="25" customFormat="1" ht="18" customHeight="1" thickBot="1">
      <c r="B28" s="529">
        <v>2</v>
      </c>
      <c r="C28" s="681"/>
      <c r="D28" s="499" t="s">
        <v>67</v>
      </c>
      <c r="E28" s="532">
        <v>0</v>
      </c>
    </row>
    <row r="29" spans="2:5" s="25" customFormat="1" ht="18" customHeight="1" thickBot="1">
      <c r="B29" s="530"/>
      <c r="C29" s="682"/>
      <c r="D29" s="409" t="s">
        <v>7</v>
      </c>
      <c r="E29" s="533">
        <v>1980073.51</v>
      </c>
    </row>
    <row r="30" spans="2:5" s="103" customFormat="1" ht="18" customHeight="1">
      <c r="B30" s="528">
        <v>1</v>
      </c>
      <c r="C30" s="683" t="s">
        <v>2</v>
      </c>
      <c r="D30" s="261" t="s">
        <v>8</v>
      </c>
      <c r="E30" s="422">
        <v>2926552.82</v>
      </c>
    </row>
    <row r="31" spans="2:5" s="103" customFormat="1" ht="39" thickBot="1">
      <c r="B31" s="538">
        <v>2</v>
      </c>
      <c r="C31" s="684"/>
      <c r="D31" s="534" t="s">
        <v>221</v>
      </c>
      <c r="E31" s="532">
        <v>116687.78</v>
      </c>
    </row>
    <row r="32" spans="2:5" s="25" customFormat="1" ht="13.5" thickBot="1">
      <c r="B32" s="530"/>
      <c r="C32" s="685"/>
      <c r="D32" s="297" t="s">
        <v>7</v>
      </c>
      <c r="E32" s="533">
        <v>3043240.5999999996</v>
      </c>
    </row>
    <row r="33" spans="2:5" s="25" customFormat="1" ht="13.5" thickBot="1">
      <c r="B33" s="539"/>
      <c r="C33" s="336"/>
      <c r="D33" s="297"/>
      <c r="E33" s="423">
        <v>41344061.26</v>
      </c>
    </row>
    <row r="34" spans="2:5" s="25" customFormat="1" ht="12.75">
      <c r="B34" s="8"/>
      <c r="C34" s="8"/>
      <c r="D34" s="8"/>
      <c r="E34" s="80"/>
    </row>
    <row r="35" spans="2:5" s="160" customFormat="1" ht="12.75" customHeight="1">
      <c r="B35" s="83"/>
      <c r="C35" s="290" t="s">
        <v>116</v>
      </c>
      <c r="E35" s="163"/>
    </row>
    <row r="36" spans="2:5" s="161" customFormat="1" ht="21.75" customHeight="1">
      <c r="B36" s="160"/>
      <c r="C36" s="288" t="s">
        <v>117</v>
      </c>
      <c r="E36" s="162"/>
    </row>
    <row r="37" spans="2:5" s="161" customFormat="1" ht="12.75">
      <c r="B37" s="39"/>
      <c r="C37" s="289" t="s">
        <v>208</v>
      </c>
      <c r="E37" s="162"/>
    </row>
    <row r="38" spans="2:5" s="161" customFormat="1" ht="12.75">
      <c r="B38" s="39"/>
      <c r="C38" s="255"/>
      <c r="E38" s="162"/>
    </row>
    <row r="39" spans="2:5" s="161" customFormat="1" ht="12.75">
      <c r="B39" s="23"/>
      <c r="C39" s="291"/>
      <c r="E39" s="162"/>
    </row>
    <row r="40" spans="2:5" s="161" customFormat="1" ht="12.75">
      <c r="B40" s="16"/>
      <c r="C40" s="158"/>
      <c r="D40" s="42"/>
      <c r="E40" s="162"/>
    </row>
    <row r="41" spans="3:5" s="42" customFormat="1" ht="12.75">
      <c r="C41" s="75"/>
      <c r="E41" s="65"/>
    </row>
    <row r="42" spans="3:5" s="42" customFormat="1" ht="12.75">
      <c r="C42" s="75"/>
      <c r="D42" s="21"/>
      <c r="E42" s="65"/>
    </row>
    <row r="43" spans="1:5" s="26" customFormat="1" ht="12.75">
      <c r="A43" s="16"/>
      <c r="B43" s="67"/>
      <c r="C43" s="60"/>
      <c r="E43" s="27"/>
    </row>
    <row r="44" spans="3:4" ht="12.75">
      <c r="C44" s="21"/>
      <c r="D44" s="42"/>
    </row>
    <row r="45" spans="3:5" s="56" customFormat="1" ht="12.75">
      <c r="C45" s="74"/>
      <c r="E45" s="60"/>
    </row>
  </sheetData>
  <sheetProtection selectLockedCells="1" selectUnlockedCells="1"/>
  <mergeCells count="14">
    <mergeCell ref="C30:C32"/>
    <mergeCell ref="C12:C13"/>
    <mergeCell ref="C18:C19"/>
    <mergeCell ref="C20:C21"/>
    <mergeCell ref="B20:B21"/>
    <mergeCell ref="B18:B19"/>
    <mergeCell ref="B12:B13"/>
    <mergeCell ref="B25:B26"/>
    <mergeCell ref="B5:E5"/>
    <mergeCell ref="C27:C29"/>
    <mergeCell ref="C14:C17"/>
    <mergeCell ref="C25:C26"/>
    <mergeCell ref="C9:C11"/>
    <mergeCell ref="C22:C24"/>
  </mergeCells>
  <printOptions/>
  <pageMargins left="0.15748031496062992" right="0.1968503937007874" top="0.2362204724409449" bottom="0.35433070866141736" header="0.2362204724409449" footer="0.15748031496062992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D34"/>
  <sheetViews>
    <sheetView zoomScalePageLayoutView="0" workbookViewId="0" topLeftCell="A1">
      <selection activeCell="N23" sqref="N23"/>
    </sheetView>
  </sheetViews>
  <sheetFormatPr defaultColWidth="26.8515625" defaultRowHeight="12.75"/>
  <cols>
    <col min="1" max="1" width="5.421875" style="6" customWidth="1"/>
    <col min="2" max="2" width="5.57421875" style="6" customWidth="1"/>
    <col min="3" max="3" width="33.421875" style="9" customWidth="1"/>
    <col min="4" max="4" width="19.7109375" style="6" customWidth="1"/>
    <col min="5" max="5" width="11.8515625" style="6" customWidth="1"/>
    <col min="6" max="94" width="9.140625" style="6" customWidth="1"/>
    <col min="95" max="16384" width="26.8515625" style="6" customWidth="1"/>
  </cols>
  <sheetData>
    <row r="1" s="21" customFormat="1" ht="12.75"/>
    <row r="2" s="21" customFormat="1" ht="12.75"/>
    <row r="3" s="21" customFormat="1" ht="12.75"/>
    <row r="4" s="21" customFormat="1" ht="12.75"/>
    <row r="6" ht="12.75">
      <c r="B6" s="281" t="s">
        <v>23</v>
      </c>
    </row>
    <row r="7" ht="12.75">
      <c r="B7" s="2"/>
    </row>
    <row r="8" spans="2:3" ht="12.75">
      <c r="B8" s="2"/>
      <c r="C8" s="10"/>
    </row>
    <row r="9" ht="13.5" thickBot="1">
      <c r="C9" s="10"/>
    </row>
    <row r="10" spans="2:4" s="2" customFormat="1" ht="56.25" customHeight="1" thickBot="1">
      <c r="B10" s="150" t="s">
        <v>21</v>
      </c>
      <c r="C10" s="148" t="s">
        <v>13</v>
      </c>
      <c r="D10" s="421" t="s">
        <v>258</v>
      </c>
    </row>
    <row r="11" spans="2:4" s="101" customFormat="1" ht="25.5" customHeight="1">
      <c r="B11" s="116">
        <v>1</v>
      </c>
      <c r="C11" s="115" t="s">
        <v>56</v>
      </c>
      <c r="D11" s="7">
        <v>16398771.04</v>
      </c>
    </row>
    <row r="12" spans="2:4" s="101" customFormat="1" ht="15" customHeight="1">
      <c r="B12" s="107">
        <v>2</v>
      </c>
      <c r="C12" s="19" t="s">
        <v>60</v>
      </c>
      <c r="D12" s="7">
        <v>15218082.239999998</v>
      </c>
    </row>
    <row r="13" spans="2:4" s="101" customFormat="1" ht="15" customHeight="1">
      <c r="B13" s="107">
        <v>3</v>
      </c>
      <c r="C13" s="19" t="s">
        <v>77</v>
      </c>
      <c r="D13" s="7">
        <v>3769196.81</v>
      </c>
    </row>
    <row r="14" spans="2:4" s="101" customFormat="1" ht="15" customHeight="1">
      <c r="B14" s="107">
        <v>4</v>
      </c>
      <c r="C14" s="106" t="s">
        <v>8</v>
      </c>
      <c r="D14" s="7">
        <v>3278273.66</v>
      </c>
    </row>
    <row r="15" spans="2:4" s="101" customFormat="1" ht="26.25" thickBot="1">
      <c r="B15" s="450">
        <v>5</v>
      </c>
      <c r="C15" s="298" t="s">
        <v>32</v>
      </c>
      <c r="D15" s="286">
        <v>495678.47000000003</v>
      </c>
    </row>
    <row r="16" spans="2:4" s="8" customFormat="1" ht="17.25" customHeight="1" thickBot="1">
      <c r="B16" s="409"/>
      <c r="C16" s="413" t="s">
        <v>7</v>
      </c>
      <c r="D16" s="117">
        <v>39160002.22</v>
      </c>
    </row>
    <row r="17" spans="2:3" s="8" customFormat="1" ht="17.25" customHeight="1">
      <c r="B17" s="5"/>
      <c r="C17" s="5"/>
    </row>
    <row r="18" spans="2:3" s="8" customFormat="1" ht="17.25" customHeight="1">
      <c r="B18" s="5"/>
      <c r="C18" s="5"/>
    </row>
    <row r="19" spans="2:3" s="4" customFormat="1" ht="12.75" customHeight="1">
      <c r="B19" s="691"/>
      <c r="C19" s="691"/>
    </row>
    <row r="20" spans="1:3" s="17" customFormat="1" ht="12.75">
      <c r="A20" s="15"/>
      <c r="B20" s="692"/>
      <c r="C20" s="692"/>
    </row>
    <row r="21" spans="1:3" s="26" customFormat="1" ht="12.75">
      <c r="A21" s="17"/>
      <c r="B21" s="162"/>
      <c r="C21" s="162"/>
    </row>
    <row r="22" spans="1:3" s="26" customFormat="1" ht="12.75">
      <c r="A22" s="39"/>
      <c r="B22" s="411"/>
      <c r="C22" s="411"/>
    </row>
    <row r="23" spans="1:3" s="26" customFormat="1" ht="12.75">
      <c r="A23" s="39"/>
      <c r="B23" s="39"/>
      <c r="C23" s="447"/>
    </row>
    <row r="24" spans="1:3" s="26" customFormat="1" ht="12.75">
      <c r="A24" s="23"/>
      <c r="B24" s="23"/>
      <c r="C24" s="448"/>
    </row>
    <row r="25" spans="1:3" s="26" customFormat="1" ht="12.75">
      <c r="A25" s="23"/>
      <c r="B25" s="16"/>
      <c r="C25" s="161"/>
    </row>
    <row r="26" spans="1:3" s="26" customFormat="1" ht="12.75">
      <c r="A26" s="16"/>
      <c r="B26" s="59"/>
      <c r="C26" s="419"/>
    </row>
    <row r="27" spans="1:3" s="26" customFormat="1" ht="12.75">
      <c r="A27" s="16"/>
      <c r="B27" s="67"/>
      <c r="C27" s="60"/>
    </row>
    <row r="28" spans="1:3" s="17" customFormat="1" ht="12.75">
      <c r="A28" s="15"/>
      <c r="B28" s="67"/>
      <c r="C28" s="42"/>
    </row>
    <row r="29" spans="1:3" s="56" customFormat="1" ht="12.75">
      <c r="A29" s="26"/>
      <c r="B29" s="67"/>
      <c r="C29" s="67"/>
    </row>
    <row r="30" spans="1:3" s="56" customFormat="1" ht="12.75">
      <c r="A30" s="26"/>
      <c r="B30" s="67"/>
      <c r="C30" s="449"/>
    </row>
    <row r="31" s="97" customFormat="1" ht="12.75">
      <c r="C31" s="98"/>
    </row>
    <row r="32" s="26" customFormat="1" ht="12.75">
      <c r="B32" s="14"/>
    </row>
    <row r="33" spans="2:3" s="17" customFormat="1" ht="12.75">
      <c r="B33" s="135"/>
      <c r="C33" s="14"/>
    </row>
    <row r="34" s="56" customFormat="1" ht="12.75">
      <c r="B34" s="74"/>
    </row>
    <row r="35" s="67" customFormat="1" ht="12.75"/>
  </sheetData>
  <sheetProtection selectLockedCells="1" selectUnlockedCells="1"/>
  <mergeCells count="2">
    <mergeCell ref="B19:C19"/>
    <mergeCell ref="B20:C20"/>
  </mergeCells>
  <printOptions/>
  <pageMargins left="0.15748031496062992" right="0.1968503937007874" top="0.2362204724409449" bottom="0.2755905511811024" header="0.2362204724409449" footer="0.2362204724409449"/>
  <pageSetup horizontalDpi="300" verticalDpi="3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4:E27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2.57421875" style="25" customWidth="1"/>
    <col min="2" max="2" width="4.421875" style="25" customWidth="1"/>
    <col min="3" max="3" width="20.57421875" style="25" customWidth="1"/>
    <col min="4" max="4" width="32.28125" style="25" customWidth="1"/>
    <col min="5" max="5" width="18.28125" style="25" customWidth="1"/>
    <col min="6" max="16384" width="9.140625" style="25" customWidth="1"/>
  </cols>
  <sheetData>
    <row r="1" s="17" customFormat="1" ht="12.75"/>
    <row r="2" s="36" customFormat="1" ht="12.75"/>
    <row r="3" s="33" customFormat="1" ht="12.75"/>
    <row r="4" s="9" customFormat="1" ht="12.75">
      <c r="C4" s="20" t="s">
        <v>99</v>
      </c>
    </row>
    <row r="5" s="9" customFormat="1" ht="12.75">
      <c r="C5" s="10"/>
    </row>
    <row r="6" s="9" customFormat="1" ht="13.5" thickBot="1">
      <c r="D6" s="10"/>
    </row>
    <row r="7" spans="2:5" ht="26.25" thickBot="1">
      <c r="B7" s="366" t="s">
        <v>21</v>
      </c>
      <c r="C7" s="360" t="s">
        <v>0</v>
      </c>
      <c r="D7" s="540" t="s">
        <v>1</v>
      </c>
      <c r="E7" s="421" t="s">
        <v>258</v>
      </c>
    </row>
    <row r="8" spans="2:5" s="21" customFormat="1" ht="25.5">
      <c r="B8" s="368">
        <v>1</v>
      </c>
      <c r="C8" s="693" t="s">
        <v>245</v>
      </c>
      <c r="D8" s="541" t="s">
        <v>80</v>
      </c>
      <c r="E8" s="546">
        <v>0</v>
      </c>
    </row>
    <row r="9" spans="2:5" s="21" customFormat="1" ht="25.5">
      <c r="B9" s="299">
        <v>2</v>
      </c>
      <c r="C9" s="694"/>
      <c r="D9" s="542" t="s">
        <v>68</v>
      </c>
      <c r="E9" s="546">
        <v>12572.04</v>
      </c>
    </row>
    <row r="10" spans="2:5" ht="24" customHeight="1" thickBot="1">
      <c r="B10" s="142"/>
      <c r="C10" s="695"/>
      <c r="D10" s="219" t="s">
        <v>7</v>
      </c>
      <c r="E10" s="544">
        <v>12572.04</v>
      </c>
    </row>
    <row r="11" spans="2:5" ht="25.5">
      <c r="B11" s="414">
        <v>1</v>
      </c>
      <c r="C11" s="372" t="s">
        <v>98</v>
      </c>
      <c r="D11" s="543" t="s">
        <v>60</v>
      </c>
      <c r="E11" s="546">
        <v>109190</v>
      </c>
    </row>
    <row r="12" spans="2:5" ht="24.75" customHeight="1" thickBot="1">
      <c r="B12" s="227"/>
      <c r="C12" s="219"/>
      <c r="D12" s="219" t="s">
        <v>7</v>
      </c>
      <c r="E12" s="545">
        <v>109190</v>
      </c>
    </row>
    <row r="13" spans="2:4" ht="12.75">
      <c r="B13" s="105"/>
      <c r="C13" s="8"/>
      <c r="D13" s="8"/>
    </row>
    <row r="14" spans="1:4" s="17" customFormat="1" ht="12.75" customHeight="1">
      <c r="A14" s="15"/>
      <c r="C14" s="696"/>
      <c r="D14" s="696"/>
    </row>
    <row r="15" spans="1:4" s="26" customFormat="1" ht="12.75" customHeight="1">
      <c r="A15" s="17"/>
      <c r="C15" s="697"/>
      <c r="D15" s="697"/>
    </row>
    <row r="16" spans="1:4" s="26" customFormat="1" ht="12.75" customHeight="1">
      <c r="A16" s="39"/>
      <c r="C16" s="161"/>
      <c r="D16" s="161"/>
    </row>
    <row r="17" spans="1:4" s="26" customFormat="1" ht="21.75" customHeight="1">
      <c r="A17" s="39"/>
      <c r="C17" s="698"/>
      <c r="D17" s="698"/>
    </row>
    <row r="18" spans="1:4" s="26" customFormat="1" ht="12.75">
      <c r="A18" s="23"/>
      <c r="B18" s="27"/>
      <c r="C18" s="39"/>
      <c r="D18" s="161"/>
    </row>
    <row r="19" spans="1:4" s="26" customFormat="1" ht="12.75">
      <c r="A19" s="23"/>
      <c r="B19" s="59"/>
      <c r="C19" s="23"/>
      <c r="D19" s="162"/>
    </row>
    <row r="20" spans="1:4" s="26" customFormat="1" ht="12.75">
      <c r="A20" s="16"/>
      <c r="B20" s="59"/>
      <c r="C20" s="16"/>
      <c r="D20" s="158"/>
    </row>
    <row r="21" spans="1:3" s="26" customFormat="1" ht="12.75">
      <c r="A21" s="16"/>
      <c r="B21" s="67"/>
      <c r="C21" s="60"/>
    </row>
    <row r="22" spans="1:4" s="17" customFormat="1" ht="12.75">
      <c r="A22" s="15"/>
      <c r="B22" s="67"/>
      <c r="C22" s="42"/>
      <c r="D22" s="65"/>
    </row>
    <row r="23" spans="1:4" s="56" customFormat="1" ht="12.75">
      <c r="A23" s="26"/>
      <c r="B23" s="67"/>
      <c r="C23" s="67"/>
      <c r="D23" s="67"/>
    </row>
    <row r="24" spans="2:4" s="17" customFormat="1" ht="12.75">
      <c r="B24" s="15"/>
      <c r="C24" s="67"/>
      <c r="D24" s="67"/>
    </row>
    <row r="25" spans="2:4" s="56" customFormat="1" ht="12.75">
      <c r="B25" s="26"/>
      <c r="C25" s="67"/>
      <c r="D25" s="21"/>
    </row>
    <row r="26" s="97" customFormat="1" ht="12.75">
      <c r="D26" s="98"/>
    </row>
    <row r="27" s="97" customFormat="1" ht="12.75">
      <c r="D27" s="98"/>
    </row>
  </sheetData>
  <sheetProtection selectLockedCells="1" selectUnlockedCells="1"/>
  <mergeCells count="4">
    <mergeCell ref="C8:C10"/>
    <mergeCell ref="C14:D14"/>
    <mergeCell ref="C15:D15"/>
    <mergeCell ref="C17:D17"/>
  </mergeCells>
  <printOptions/>
  <pageMargins left="0.15748031496062992" right="0.1968503937007874" top="0.2362204724409449" bottom="0.15748031496062992" header="0.2362204724409449" footer="0.2755905511811024"/>
  <pageSetup horizontalDpi="300" verticalDpi="3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001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0.42578125" style="266" customWidth="1"/>
    <col min="2" max="2" width="4.8515625" style="266" customWidth="1"/>
    <col min="3" max="3" width="19.7109375" style="335" customWidth="1"/>
    <col min="4" max="4" width="32.140625" style="387" customWidth="1"/>
    <col min="5" max="5" width="17.28125" style="371" customWidth="1"/>
    <col min="6" max="6" width="9.140625" style="266" customWidth="1"/>
    <col min="7" max="7" width="5.8515625" style="266" customWidth="1"/>
    <col min="8" max="8" width="13.57421875" style="266" customWidth="1"/>
    <col min="9" max="9" width="13.57421875" style="349" customWidth="1"/>
    <col min="10" max="10" width="11.7109375" style="266" bestFit="1" customWidth="1"/>
    <col min="11" max="11" width="13.140625" style="266" customWidth="1"/>
    <col min="12" max="16384" width="9.140625" style="266" customWidth="1"/>
  </cols>
  <sheetData>
    <row r="1" spans="1:4" ht="12.75">
      <c r="A1" s="263"/>
      <c r="B1" s="263"/>
      <c r="C1" s="263"/>
      <c r="D1" s="374"/>
    </row>
    <row r="2" spans="1:4" ht="15" customHeight="1">
      <c r="A2" s="268"/>
      <c r="B2" s="268"/>
      <c r="C2" s="268"/>
      <c r="D2" s="375"/>
    </row>
    <row r="3" spans="1:3" ht="12.75">
      <c r="A3" s="270"/>
      <c r="B3" s="270"/>
      <c r="C3" s="376" t="s">
        <v>22</v>
      </c>
    </row>
    <row r="4" spans="1:5" ht="15.75" customHeight="1" thickBot="1">
      <c r="A4" s="268"/>
      <c r="B4" s="268"/>
      <c r="C4" s="268"/>
      <c r="D4" s="377"/>
      <c r="E4" s="458"/>
    </row>
    <row r="5" spans="1:5" ht="53.25" customHeight="1" thickBot="1">
      <c r="A5" s="264"/>
      <c r="B5" s="302" t="s">
        <v>21</v>
      </c>
      <c r="C5" s="359" t="s">
        <v>0</v>
      </c>
      <c r="D5" s="378" t="s">
        <v>1</v>
      </c>
      <c r="E5" s="421" t="s">
        <v>258</v>
      </c>
    </row>
    <row r="6" spans="1:10" ht="12.75" customHeight="1">
      <c r="A6" s="268"/>
      <c r="B6" s="358">
        <v>1</v>
      </c>
      <c r="C6" s="704" t="s">
        <v>3</v>
      </c>
      <c r="D6" s="388" t="s">
        <v>60</v>
      </c>
      <c r="E6" s="559">
        <v>2478257.45</v>
      </c>
      <c r="G6" s="349"/>
      <c r="J6" s="440"/>
    </row>
    <row r="7" spans="1:7" ht="12.75">
      <c r="A7" s="268"/>
      <c r="B7" s="314">
        <v>2</v>
      </c>
      <c r="C7" s="705"/>
      <c r="D7" s="350" t="s">
        <v>8</v>
      </c>
      <c r="E7" s="559">
        <v>880772.52</v>
      </c>
      <c r="G7" s="349"/>
    </row>
    <row r="8" spans="1:10" ht="25.5">
      <c r="A8" s="268"/>
      <c r="B8" s="314">
        <v>3</v>
      </c>
      <c r="C8" s="705"/>
      <c r="D8" s="379" t="s">
        <v>56</v>
      </c>
      <c r="E8" s="559">
        <v>1289907.8199999998</v>
      </c>
      <c r="G8" s="349"/>
      <c r="J8" s="349"/>
    </row>
    <row r="9" spans="1:7" ht="12.75">
      <c r="A9" s="268"/>
      <c r="B9" s="314">
        <v>4</v>
      </c>
      <c r="C9" s="705"/>
      <c r="D9" s="379" t="s">
        <v>77</v>
      </c>
      <c r="E9" s="559">
        <v>48267.19</v>
      </c>
      <c r="G9" s="349"/>
    </row>
    <row r="10" spans="1:7" ht="26.25" thickBot="1">
      <c r="A10" s="268"/>
      <c r="B10" s="314">
        <v>6</v>
      </c>
      <c r="C10" s="705"/>
      <c r="D10" s="547" t="s">
        <v>32</v>
      </c>
      <c r="E10" s="560">
        <v>374795.0199999999</v>
      </c>
      <c r="G10" s="349"/>
    </row>
    <row r="11" spans="1:10" ht="13.5" thickBot="1">
      <c r="A11" s="264"/>
      <c r="B11" s="315"/>
      <c r="C11" s="706"/>
      <c r="D11" s="378" t="s">
        <v>7</v>
      </c>
      <c r="E11" s="561">
        <v>5072000</v>
      </c>
      <c r="G11" s="349"/>
      <c r="H11" s="424"/>
      <c r="J11" s="349"/>
    </row>
    <row r="12" spans="1:7" ht="12.75" customHeight="1">
      <c r="A12" s="268"/>
      <c r="B12" s="278">
        <v>1</v>
      </c>
      <c r="C12" s="713" t="s">
        <v>4</v>
      </c>
      <c r="D12" s="380" t="s">
        <v>60</v>
      </c>
      <c r="E12" s="559">
        <v>1070676.51</v>
      </c>
      <c r="G12" s="349"/>
    </row>
    <row r="13" spans="1:7" ht="12.75">
      <c r="A13" s="268"/>
      <c r="B13" s="277">
        <v>2</v>
      </c>
      <c r="C13" s="714"/>
      <c r="D13" s="350" t="s">
        <v>8</v>
      </c>
      <c r="E13" s="559">
        <v>714547.29</v>
      </c>
      <c r="G13" s="349"/>
    </row>
    <row r="14" spans="1:8" ht="25.5">
      <c r="A14" s="268"/>
      <c r="B14" s="277">
        <v>3</v>
      </c>
      <c r="C14" s="714"/>
      <c r="D14" s="379" t="s">
        <v>32</v>
      </c>
      <c r="E14" s="559">
        <v>70705.42</v>
      </c>
      <c r="G14" s="349"/>
      <c r="H14" s="349"/>
    </row>
    <row r="15" spans="1:7" ht="25.5">
      <c r="A15" s="268"/>
      <c r="B15" s="277">
        <v>4</v>
      </c>
      <c r="C15" s="714"/>
      <c r="D15" s="379" t="s">
        <v>56</v>
      </c>
      <c r="E15" s="559">
        <v>306591.23</v>
      </c>
      <c r="G15" s="349"/>
    </row>
    <row r="16" spans="1:7" ht="25.5">
      <c r="A16" s="268"/>
      <c r="B16" s="277">
        <v>5</v>
      </c>
      <c r="C16" s="714"/>
      <c r="D16" s="379" t="s">
        <v>79</v>
      </c>
      <c r="E16" s="559">
        <v>184009.62000000002</v>
      </c>
      <c r="G16" s="349"/>
    </row>
    <row r="17" spans="1:7" ht="12.75">
      <c r="A17" s="268"/>
      <c r="B17" s="277">
        <v>6</v>
      </c>
      <c r="C17" s="714"/>
      <c r="D17" s="379" t="s">
        <v>77</v>
      </c>
      <c r="E17" s="559">
        <v>98375.82999999999</v>
      </c>
      <c r="G17" s="349"/>
    </row>
    <row r="18" spans="1:7" ht="13.5" thickBot="1">
      <c r="A18" s="268"/>
      <c r="B18" s="277"/>
      <c r="C18" s="714"/>
      <c r="D18" s="547" t="s">
        <v>57</v>
      </c>
      <c r="E18" s="560">
        <v>159526.09</v>
      </c>
      <c r="G18" s="349"/>
    </row>
    <row r="19" spans="1:8" ht="13.5" thickBot="1">
      <c r="A19" s="264"/>
      <c r="B19" s="303"/>
      <c r="C19" s="715"/>
      <c r="D19" s="378" t="s">
        <v>7</v>
      </c>
      <c r="E19" s="561">
        <v>2604431.99</v>
      </c>
      <c r="G19" s="349"/>
      <c r="H19" s="424"/>
    </row>
    <row r="20" spans="1:5" ht="25.5">
      <c r="A20" s="268"/>
      <c r="B20" s="278">
        <v>1</v>
      </c>
      <c r="C20" s="713" t="s">
        <v>5</v>
      </c>
      <c r="D20" s="380" t="s">
        <v>80</v>
      </c>
      <c r="E20" s="559">
        <v>13585.919999999998</v>
      </c>
    </row>
    <row r="21" spans="1:5" ht="26.25" thickBot="1">
      <c r="A21" s="268"/>
      <c r="B21" s="277">
        <v>2</v>
      </c>
      <c r="C21" s="714"/>
      <c r="D21" s="547" t="s">
        <v>68</v>
      </c>
      <c r="E21" s="560">
        <v>0</v>
      </c>
    </row>
    <row r="22" spans="1:5" ht="13.5" thickBot="1">
      <c r="A22" s="264"/>
      <c r="B22" s="303"/>
      <c r="C22" s="715"/>
      <c r="D22" s="378" t="s">
        <v>7</v>
      </c>
      <c r="E22" s="561">
        <v>13585.919999999998</v>
      </c>
    </row>
    <row r="23" spans="1:7" ht="12.75">
      <c r="A23" s="268"/>
      <c r="B23" s="278" t="s">
        <v>112</v>
      </c>
      <c r="C23" s="713" t="s">
        <v>26</v>
      </c>
      <c r="D23" s="380" t="s">
        <v>55</v>
      </c>
      <c r="E23" s="559">
        <v>5059021.79</v>
      </c>
      <c r="G23" s="349"/>
    </row>
    <row r="24" spans="1:7" ht="25.5">
      <c r="A24" s="268"/>
      <c r="B24" s="277">
        <v>2</v>
      </c>
      <c r="C24" s="714"/>
      <c r="D24" s="350" t="s">
        <v>74</v>
      </c>
      <c r="E24" s="559">
        <v>2805284.14</v>
      </c>
      <c r="G24" s="349"/>
    </row>
    <row r="25" spans="1:7" ht="21" customHeight="1" thickBot="1">
      <c r="A25" s="268"/>
      <c r="B25" s="277">
        <v>3</v>
      </c>
      <c r="C25" s="714"/>
      <c r="D25" s="548" t="s">
        <v>107</v>
      </c>
      <c r="E25" s="560">
        <v>126210.38999999998</v>
      </c>
      <c r="G25" s="349"/>
    </row>
    <row r="26" spans="1:8" ht="13.5" thickBot="1">
      <c r="A26" s="264"/>
      <c r="B26" s="303"/>
      <c r="C26" s="715"/>
      <c r="D26" s="378" t="s">
        <v>7</v>
      </c>
      <c r="E26" s="561">
        <v>7990516.319999999</v>
      </c>
      <c r="G26" s="349"/>
      <c r="H26" s="424"/>
    </row>
    <row r="27" spans="1:7" ht="25.5">
      <c r="A27" s="268"/>
      <c r="B27" s="278">
        <v>1</v>
      </c>
      <c r="C27" s="713" t="s">
        <v>6</v>
      </c>
      <c r="D27" s="380" t="s">
        <v>56</v>
      </c>
      <c r="E27" s="559">
        <v>721828.22</v>
      </c>
      <c r="G27" s="349"/>
    </row>
    <row r="28" spans="1:10" ht="13.5" thickBot="1">
      <c r="A28" s="268"/>
      <c r="B28" s="277">
        <v>2</v>
      </c>
      <c r="C28" s="714"/>
      <c r="D28" s="548" t="s">
        <v>8</v>
      </c>
      <c r="E28" s="560">
        <v>3548375.77</v>
      </c>
      <c r="G28" s="349"/>
      <c r="J28" s="440"/>
    </row>
    <row r="29" spans="1:8" ht="13.5" thickBot="1">
      <c r="A29" s="264"/>
      <c r="B29" s="303"/>
      <c r="C29" s="715"/>
      <c r="D29" s="378" t="s">
        <v>7</v>
      </c>
      <c r="E29" s="561">
        <v>4270203.99</v>
      </c>
      <c r="G29" s="349"/>
      <c r="H29" s="424"/>
    </row>
    <row r="30" spans="1:5" ht="34.5" customHeight="1" thickBot="1">
      <c r="A30" s="264"/>
      <c r="B30" s="287">
        <v>1</v>
      </c>
      <c r="C30" s="276" t="s">
        <v>98</v>
      </c>
      <c r="D30" s="381" t="s">
        <v>60</v>
      </c>
      <c r="E30" s="562">
        <v>8610.039999999999</v>
      </c>
    </row>
    <row r="31" spans="1:5" ht="45" customHeight="1" thickBot="1">
      <c r="A31" s="264"/>
      <c r="B31" s="390">
        <v>1</v>
      </c>
      <c r="C31" s="391" t="s">
        <v>48</v>
      </c>
      <c r="D31" s="555" t="s">
        <v>78</v>
      </c>
      <c r="E31" s="562">
        <v>746670</v>
      </c>
    </row>
    <row r="32" spans="1:7" ht="12.75" customHeight="1">
      <c r="A32" s="268"/>
      <c r="B32" s="278">
        <v>1</v>
      </c>
      <c r="C32" s="713" t="s">
        <v>89</v>
      </c>
      <c r="D32" s="383" t="s">
        <v>90</v>
      </c>
      <c r="E32" s="559">
        <v>11159.34</v>
      </c>
      <c r="G32" s="349"/>
    </row>
    <row r="33" spans="1:7" ht="12.75">
      <c r="A33" s="268"/>
      <c r="B33" s="277">
        <v>2</v>
      </c>
      <c r="C33" s="714"/>
      <c r="D33" s="350" t="s">
        <v>72</v>
      </c>
      <c r="E33" s="559">
        <v>170174.68999999997</v>
      </c>
      <c r="G33" s="349"/>
    </row>
    <row r="34" spans="1:7" ht="13.5" thickBot="1">
      <c r="A34" s="268"/>
      <c r="B34" s="277">
        <v>3</v>
      </c>
      <c r="C34" s="714"/>
      <c r="D34" s="548" t="s">
        <v>60</v>
      </c>
      <c r="E34" s="560">
        <v>355675.73000000004</v>
      </c>
      <c r="G34" s="349"/>
    </row>
    <row r="35" spans="1:8" ht="13.5" thickBot="1">
      <c r="A35" s="264"/>
      <c r="B35" s="303"/>
      <c r="C35" s="715"/>
      <c r="D35" s="549" t="s">
        <v>7</v>
      </c>
      <c r="E35" s="561">
        <v>537009.76</v>
      </c>
      <c r="G35" s="349"/>
      <c r="H35" s="424"/>
    </row>
    <row r="36" spans="1:7" ht="21" customHeight="1">
      <c r="A36" s="268"/>
      <c r="B36" s="389">
        <v>1</v>
      </c>
      <c r="C36" s="701" t="s">
        <v>91</v>
      </c>
      <c r="D36" s="556" t="s">
        <v>8</v>
      </c>
      <c r="E36" s="563">
        <v>2693527.01</v>
      </c>
      <c r="G36" s="349"/>
    </row>
    <row r="37" spans="1:7" ht="26.25" thickBot="1">
      <c r="A37" s="271"/>
      <c r="B37" s="356">
        <v>2</v>
      </c>
      <c r="C37" s="702"/>
      <c r="D37" s="550" t="s">
        <v>56</v>
      </c>
      <c r="E37" s="560">
        <v>2697951.7300000004</v>
      </c>
      <c r="G37" s="349"/>
    </row>
    <row r="38" spans="1:8" ht="13.5" thickBot="1">
      <c r="A38" s="264"/>
      <c r="B38" s="357"/>
      <c r="C38" s="703"/>
      <c r="D38" s="551" t="s">
        <v>7</v>
      </c>
      <c r="E38" s="564">
        <v>5391478.74</v>
      </c>
      <c r="G38" s="349"/>
      <c r="H38" s="424"/>
    </row>
    <row r="39" spans="1:7" ht="25.5" customHeight="1">
      <c r="A39" s="268"/>
      <c r="B39" s="313">
        <v>1</v>
      </c>
      <c r="C39" s="704" t="s">
        <v>92</v>
      </c>
      <c r="D39" s="382" t="s">
        <v>78</v>
      </c>
      <c r="E39" s="559">
        <v>1343061.1099999999</v>
      </c>
      <c r="G39" s="349"/>
    </row>
    <row r="40" spans="1:7" ht="39" thickBot="1">
      <c r="A40" s="268"/>
      <c r="B40" s="314">
        <v>2</v>
      </c>
      <c r="C40" s="705"/>
      <c r="D40" s="548" t="s">
        <v>75</v>
      </c>
      <c r="E40" s="560">
        <v>313835.95</v>
      </c>
      <c r="G40" s="349"/>
    </row>
    <row r="41" spans="1:8" ht="15.75" customHeight="1" thickBot="1">
      <c r="A41" s="264"/>
      <c r="B41" s="315"/>
      <c r="C41" s="706"/>
      <c r="D41" s="549" t="s">
        <v>7</v>
      </c>
      <c r="E41" s="565">
        <v>1656897.0599999998</v>
      </c>
      <c r="G41" s="349"/>
      <c r="H41" s="424"/>
    </row>
    <row r="42" spans="1:7" ht="12.75">
      <c r="A42" s="268"/>
      <c r="B42" s="313">
        <v>1</v>
      </c>
      <c r="C42" s="707" t="s">
        <v>93</v>
      </c>
      <c r="D42" s="383" t="s">
        <v>8</v>
      </c>
      <c r="E42" s="559">
        <v>990129.8200000001</v>
      </c>
      <c r="G42" s="349"/>
    </row>
    <row r="43" spans="1:7" ht="12.75">
      <c r="A43" s="268"/>
      <c r="B43" s="314">
        <v>2</v>
      </c>
      <c r="C43" s="705"/>
      <c r="D43" s="379" t="s">
        <v>67</v>
      </c>
      <c r="E43" s="559">
        <v>599558.83</v>
      </c>
      <c r="G43" s="349"/>
    </row>
    <row r="44" spans="1:7" ht="25.5">
      <c r="A44" s="268"/>
      <c r="B44" s="314"/>
      <c r="C44" s="705"/>
      <c r="D44" s="379" t="s">
        <v>56</v>
      </c>
      <c r="E44" s="559">
        <v>222545.26</v>
      </c>
      <c r="G44" s="349"/>
    </row>
    <row r="45" spans="1:7" ht="26.25" thickBot="1">
      <c r="A45" s="268"/>
      <c r="B45" s="332"/>
      <c r="C45" s="705"/>
      <c r="D45" s="552" t="s">
        <v>225</v>
      </c>
      <c r="E45" s="560">
        <v>150000</v>
      </c>
      <c r="G45" s="349"/>
    </row>
    <row r="46" spans="1:8" ht="17.25" customHeight="1" thickBot="1">
      <c r="A46" s="264"/>
      <c r="B46" s="315"/>
      <c r="C46" s="706"/>
      <c r="D46" s="549" t="s">
        <v>7</v>
      </c>
      <c r="E46" s="561">
        <v>1962233.91</v>
      </c>
      <c r="G46" s="349"/>
      <c r="H46" s="424"/>
    </row>
    <row r="47" spans="1:7" ht="25.5">
      <c r="A47" s="268"/>
      <c r="B47" s="313">
        <v>1</v>
      </c>
      <c r="C47" s="707" t="s">
        <v>94</v>
      </c>
      <c r="D47" s="380" t="s">
        <v>32</v>
      </c>
      <c r="E47" s="559">
        <v>894116.73</v>
      </c>
      <c r="G47" s="349"/>
    </row>
    <row r="48" spans="1:10" ht="18.75" customHeight="1">
      <c r="A48" s="268"/>
      <c r="B48" s="314">
        <v>2</v>
      </c>
      <c r="C48" s="705"/>
      <c r="D48" s="350" t="s">
        <v>8</v>
      </c>
      <c r="E48" s="559">
        <v>2552021.1</v>
      </c>
      <c r="G48" s="349"/>
      <c r="J48" s="440"/>
    </row>
    <row r="49" spans="1:7" ht="26.25" thickBot="1">
      <c r="A49" s="268"/>
      <c r="B49" s="314">
        <v>3</v>
      </c>
      <c r="C49" s="705"/>
      <c r="D49" s="547" t="s">
        <v>56</v>
      </c>
      <c r="E49" s="560">
        <v>264122.28</v>
      </c>
      <c r="G49" s="349"/>
    </row>
    <row r="50" spans="1:7" ht="13.5" thickBot="1">
      <c r="A50" s="264"/>
      <c r="B50" s="315"/>
      <c r="C50" s="706"/>
      <c r="D50" s="378" t="s">
        <v>7</v>
      </c>
      <c r="E50" s="566">
        <v>3710260.1100000003</v>
      </c>
      <c r="G50" s="349"/>
    </row>
    <row r="51" spans="1:11" ht="38.25">
      <c r="A51" s="264"/>
      <c r="B51" s="218">
        <v>1</v>
      </c>
      <c r="C51" s="710" t="s">
        <v>209</v>
      </c>
      <c r="D51" s="557" t="s">
        <v>210</v>
      </c>
      <c r="E51" s="563">
        <v>22666620.46</v>
      </c>
      <c r="I51" s="429"/>
      <c r="J51" s="349"/>
      <c r="K51" s="349"/>
    </row>
    <row r="52" spans="1:11" ht="25.5">
      <c r="A52" s="264"/>
      <c r="B52" s="282">
        <v>2</v>
      </c>
      <c r="C52" s="711"/>
      <c r="D52" s="558" t="s">
        <v>107</v>
      </c>
      <c r="E52" s="559">
        <v>6037075.7</v>
      </c>
      <c r="J52" s="349"/>
      <c r="K52" s="349"/>
    </row>
    <row r="53" spans="1:11" ht="26.25" thickBot="1">
      <c r="A53" s="264"/>
      <c r="B53" s="282">
        <v>3</v>
      </c>
      <c r="C53" s="711"/>
      <c r="D53" s="550" t="s">
        <v>32</v>
      </c>
      <c r="E53" s="560">
        <v>13142679</v>
      </c>
      <c r="I53" s="429"/>
      <c r="J53" s="349"/>
      <c r="K53" s="349"/>
    </row>
    <row r="54" spans="1:10" ht="13.5" thickBot="1">
      <c r="A54" s="264"/>
      <c r="B54" s="334"/>
      <c r="C54" s="712"/>
      <c r="D54" s="378" t="s">
        <v>7</v>
      </c>
      <c r="E54" s="553">
        <v>41846375.16</v>
      </c>
      <c r="J54" s="349"/>
    </row>
    <row r="55" spans="1:5" ht="13.5" thickBot="1">
      <c r="A55" s="264"/>
      <c r="B55" s="287"/>
      <c r="C55" s="276" t="s">
        <v>7</v>
      </c>
      <c r="D55" s="381"/>
      <c r="E55" s="565">
        <v>75810273</v>
      </c>
    </row>
    <row r="56" spans="1:4" ht="6.75" customHeight="1">
      <c r="A56" s="267"/>
      <c r="B56" s="267"/>
      <c r="C56" s="268"/>
      <c r="D56" s="384"/>
    </row>
    <row r="57" spans="1:4" ht="17.25" customHeight="1">
      <c r="A57" s="272"/>
      <c r="B57" s="708"/>
      <c r="C57" s="700"/>
      <c r="D57" s="700"/>
    </row>
    <row r="58" spans="1:4" ht="19.5" customHeight="1">
      <c r="A58" s="273"/>
      <c r="B58" s="709"/>
      <c r="C58" s="700"/>
      <c r="D58" s="700"/>
    </row>
    <row r="59" spans="1:4" ht="12.75">
      <c r="A59" s="275"/>
      <c r="B59" s="699"/>
      <c r="C59" s="700"/>
      <c r="D59" s="700"/>
    </row>
    <row r="60" spans="1:4" ht="19.5" customHeight="1">
      <c r="A60" s="275"/>
      <c r="B60" s="275"/>
      <c r="C60" s="273"/>
      <c r="D60" s="385"/>
    </row>
    <row r="61" spans="1:4" ht="12.75">
      <c r="A61" s="275"/>
      <c r="B61" s="264"/>
      <c r="C61" s="273"/>
      <c r="D61" s="385"/>
    </row>
    <row r="62" spans="1:5" ht="12.75" customHeight="1">
      <c r="A62" s="275"/>
      <c r="B62" s="265"/>
      <c r="C62" s="274"/>
      <c r="D62" s="385"/>
      <c r="E62" s="554"/>
    </row>
    <row r="63" spans="1:4" ht="12.75">
      <c r="A63" s="268"/>
      <c r="B63" s="268"/>
      <c r="C63" s="269"/>
      <c r="D63" s="386"/>
    </row>
    <row r="64" spans="1:4" ht="12.75">
      <c r="A64" s="268"/>
      <c r="B64" s="268"/>
      <c r="C64" s="269"/>
      <c r="D64" s="385"/>
    </row>
    <row r="65" spans="1:4" ht="12.75">
      <c r="A65" s="267"/>
      <c r="B65" s="267"/>
      <c r="C65" s="268"/>
      <c r="D65" s="377"/>
    </row>
    <row r="66" spans="1:4" ht="12.75">
      <c r="A66" s="267"/>
      <c r="B66" s="267"/>
      <c r="C66" s="268"/>
      <c r="D66" s="384"/>
    </row>
    <row r="67" spans="1:4" ht="12.75">
      <c r="A67" s="267"/>
      <c r="B67" s="267"/>
      <c r="C67" s="268"/>
      <c r="D67" s="384"/>
    </row>
    <row r="68" spans="1:4" ht="12.75">
      <c r="A68" s="267"/>
      <c r="B68" s="267"/>
      <c r="C68" s="268"/>
      <c r="D68" s="384"/>
    </row>
    <row r="69" spans="1:4" ht="12.75">
      <c r="A69" s="267"/>
      <c r="B69" s="267"/>
      <c r="C69" s="268"/>
      <c r="D69" s="384"/>
    </row>
    <row r="70" spans="1:4" ht="12.75">
      <c r="A70" s="267"/>
      <c r="B70" s="267"/>
      <c r="C70" s="268"/>
      <c r="D70" s="384"/>
    </row>
    <row r="71" spans="1:4" ht="12.75">
      <c r="A71" s="267"/>
      <c r="B71" s="267"/>
      <c r="C71" s="268"/>
      <c r="D71" s="384"/>
    </row>
    <row r="72" spans="1:4" ht="12.75">
      <c r="A72" s="267"/>
      <c r="B72" s="267"/>
      <c r="C72" s="268"/>
      <c r="D72" s="384"/>
    </row>
    <row r="73" spans="1:4" ht="12.75">
      <c r="A73" s="267"/>
      <c r="B73" s="267"/>
      <c r="C73" s="268"/>
      <c r="D73" s="384"/>
    </row>
    <row r="74" spans="1:4" ht="12.75">
      <c r="A74" s="267"/>
      <c r="B74" s="267"/>
      <c r="C74" s="268"/>
      <c r="D74" s="384"/>
    </row>
    <row r="75" spans="1:4" ht="12.75">
      <c r="A75" s="267"/>
      <c r="B75" s="267"/>
      <c r="C75" s="268"/>
      <c r="D75" s="384"/>
    </row>
    <row r="76" spans="1:4" ht="12.75">
      <c r="A76" s="267"/>
      <c r="B76" s="267"/>
      <c r="C76" s="268"/>
      <c r="D76" s="384"/>
    </row>
    <row r="77" spans="1:4" ht="12.75">
      <c r="A77" s="267"/>
      <c r="B77" s="267"/>
      <c r="C77" s="268"/>
      <c r="D77" s="384"/>
    </row>
    <row r="78" spans="1:4" ht="12.75">
      <c r="A78" s="267"/>
      <c r="B78" s="267"/>
      <c r="C78" s="268"/>
      <c r="D78" s="384"/>
    </row>
    <row r="79" spans="1:4" ht="12.75">
      <c r="A79" s="267"/>
      <c r="B79" s="267"/>
      <c r="C79" s="268"/>
      <c r="D79" s="384"/>
    </row>
    <row r="80" spans="1:4" ht="12.75">
      <c r="A80" s="267"/>
      <c r="B80" s="267"/>
      <c r="C80" s="268"/>
      <c r="D80" s="384"/>
    </row>
    <row r="81" spans="1:4" ht="12.75">
      <c r="A81" s="267"/>
      <c r="B81" s="267"/>
      <c r="C81" s="268"/>
      <c r="D81" s="384"/>
    </row>
    <row r="82" spans="1:4" ht="12.75">
      <c r="A82" s="267"/>
      <c r="B82" s="267"/>
      <c r="C82" s="268"/>
      <c r="D82" s="384"/>
    </row>
    <row r="83" spans="1:4" ht="12.75">
      <c r="A83" s="267"/>
      <c r="B83" s="267"/>
      <c r="C83" s="268"/>
      <c r="D83" s="384"/>
    </row>
    <row r="84" spans="1:4" ht="12.75">
      <c r="A84" s="267"/>
      <c r="B84" s="267"/>
      <c r="C84" s="268"/>
      <c r="D84" s="384"/>
    </row>
    <row r="85" spans="1:4" ht="12.75">
      <c r="A85" s="267"/>
      <c r="B85" s="267"/>
      <c r="C85" s="268"/>
      <c r="D85" s="384"/>
    </row>
    <row r="86" spans="1:4" ht="12.75">
      <c r="A86" s="267"/>
      <c r="B86" s="267"/>
      <c r="C86" s="268"/>
      <c r="D86" s="384"/>
    </row>
    <row r="87" spans="1:4" ht="12.75">
      <c r="A87" s="267"/>
      <c r="B87" s="267"/>
      <c r="C87" s="268"/>
      <c r="D87" s="384"/>
    </row>
    <row r="88" spans="1:4" ht="12.75">
      <c r="A88" s="267"/>
      <c r="B88" s="267"/>
      <c r="C88" s="268"/>
      <c r="D88" s="384"/>
    </row>
    <row r="89" spans="1:4" ht="12.75">
      <c r="A89" s="267"/>
      <c r="B89" s="267"/>
      <c r="C89" s="268"/>
      <c r="D89" s="384"/>
    </row>
    <row r="90" spans="1:4" ht="12.75">
      <c r="A90" s="267"/>
      <c r="B90" s="267"/>
      <c r="C90" s="268"/>
      <c r="D90" s="384"/>
    </row>
    <row r="91" spans="1:4" ht="12.75">
      <c r="A91" s="267"/>
      <c r="B91" s="267"/>
      <c r="C91" s="268"/>
      <c r="D91" s="384"/>
    </row>
    <row r="92" spans="1:4" ht="12.75">
      <c r="A92" s="267"/>
      <c r="B92" s="267"/>
      <c r="C92" s="268"/>
      <c r="D92" s="384"/>
    </row>
    <row r="93" spans="1:4" ht="12.75">
      <c r="A93" s="267"/>
      <c r="B93" s="267"/>
      <c r="C93" s="268"/>
      <c r="D93" s="384"/>
    </row>
    <row r="94" spans="1:4" ht="12.75">
      <c r="A94" s="267"/>
      <c r="B94" s="267"/>
      <c r="C94" s="268"/>
      <c r="D94" s="384"/>
    </row>
    <row r="95" spans="1:4" ht="12.75">
      <c r="A95" s="267"/>
      <c r="B95" s="267"/>
      <c r="C95" s="268"/>
      <c r="D95" s="384"/>
    </row>
    <row r="96" spans="1:4" ht="12.75">
      <c r="A96" s="267"/>
      <c r="B96" s="267"/>
      <c r="C96" s="268"/>
      <c r="D96" s="384"/>
    </row>
    <row r="97" spans="1:4" ht="12.75">
      <c r="A97" s="267"/>
      <c r="B97" s="267"/>
      <c r="C97" s="268"/>
      <c r="D97" s="384"/>
    </row>
    <row r="98" spans="1:4" ht="12.75">
      <c r="A98" s="267"/>
      <c r="B98" s="267"/>
      <c r="C98" s="268"/>
      <c r="D98" s="384"/>
    </row>
    <row r="99" spans="1:4" ht="12.75">
      <c r="A99" s="267"/>
      <c r="B99" s="267"/>
      <c r="C99" s="268"/>
      <c r="D99" s="384"/>
    </row>
    <row r="100" spans="1:4" ht="12.75">
      <c r="A100" s="267"/>
      <c r="B100" s="267"/>
      <c r="C100" s="268"/>
      <c r="D100" s="384"/>
    </row>
    <row r="101" spans="1:4" ht="12.75">
      <c r="A101" s="267"/>
      <c r="B101" s="267"/>
      <c r="C101" s="268"/>
      <c r="D101" s="384"/>
    </row>
    <row r="102" spans="1:4" ht="12.75">
      <c r="A102" s="267"/>
      <c r="B102" s="267"/>
      <c r="C102" s="268"/>
      <c r="D102" s="384"/>
    </row>
    <row r="103" spans="1:4" ht="12.75">
      <c r="A103" s="267"/>
      <c r="B103" s="267"/>
      <c r="C103" s="268"/>
      <c r="D103" s="384"/>
    </row>
    <row r="104" spans="1:4" ht="12.75">
      <c r="A104" s="267"/>
      <c r="B104" s="267"/>
      <c r="C104" s="268"/>
      <c r="D104" s="384"/>
    </row>
    <row r="105" spans="1:4" ht="12.75">
      <c r="A105" s="267"/>
      <c r="B105" s="267"/>
      <c r="C105" s="268"/>
      <c r="D105" s="384"/>
    </row>
    <row r="106" spans="1:4" ht="12.75">
      <c r="A106" s="267"/>
      <c r="B106" s="267"/>
      <c r="C106" s="268"/>
      <c r="D106" s="384"/>
    </row>
    <row r="107" spans="1:4" ht="12.75">
      <c r="A107" s="267"/>
      <c r="B107" s="267"/>
      <c r="C107" s="268"/>
      <c r="D107" s="384"/>
    </row>
    <row r="108" spans="1:4" ht="12.75">
      <c r="A108" s="267"/>
      <c r="B108" s="267"/>
      <c r="C108" s="268"/>
      <c r="D108" s="384"/>
    </row>
    <row r="109" spans="1:4" ht="12.75">
      <c r="A109" s="267"/>
      <c r="B109" s="267"/>
      <c r="C109" s="268"/>
      <c r="D109" s="384"/>
    </row>
    <row r="110" spans="1:4" ht="12.75">
      <c r="A110" s="267"/>
      <c r="B110" s="267"/>
      <c r="C110" s="268"/>
      <c r="D110" s="384"/>
    </row>
    <row r="111" spans="1:4" ht="12.75">
      <c r="A111" s="267"/>
      <c r="B111" s="267"/>
      <c r="C111" s="268"/>
      <c r="D111" s="384"/>
    </row>
    <row r="112" spans="1:4" ht="12.75">
      <c r="A112" s="267"/>
      <c r="B112" s="267"/>
      <c r="C112" s="268"/>
      <c r="D112" s="384"/>
    </row>
    <row r="113" spans="1:4" ht="12.75">
      <c r="A113" s="267"/>
      <c r="B113" s="267"/>
      <c r="C113" s="268"/>
      <c r="D113" s="384"/>
    </row>
    <row r="114" spans="1:4" ht="12.75">
      <c r="A114" s="267"/>
      <c r="B114" s="267"/>
      <c r="C114" s="268"/>
      <c r="D114" s="384"/>
    </row>
    <row r="115" spans="1:4" ht="12.75">
      <c r="A115" s="267"/>
      <c r="B115" s="267"/>
      <c r="C115" s="268"/>
      <c r="D115" s="384"/>
    </row>
    <row r="116" spans="1:4" ht="12.75">
      <c r="A116" s="267"/>
      <c r="B116" s="267"/>
      <c r="C116" s="268"/>
      <c r="D116" s="384"/>
    </row>
    <row r="117" spans="1:4" ht="12.75">
      <c r="A117" s="267"/>
      <c r="B117" s="267"/>
      <c r="C117" s="268"/>
      <c r="D117" s="384"/>
    </row>
    <row r="118" spans="1:4" ht="12.75">
      <c r="A118" s="267"/>
      <c r="B118" s="267"/>
      <c r="C118" s="268"/>
      <c r="D118" s="384"/>
    </row>
    <row r="119" spans="1:4" ht="12.75">
      <c r="A119" s="267"/>
      <c r="B119" s="267"/>
      <c r="C119" s="268"/>
      <c r="D119" s="384"/>
    </row>
    <row r="120" spans="1:4" ht="12.75">
      <c r="A120" s="267"/>
      <c r="B120" s="267"/>
      <c r="C120" s="268"/>
      <c r="D120" s="384"/>
    </row>
    <row r="121" spans="1:4" ht="12.75">
      <c r="A121" s="267"/>
      <c r="B121" s="267"/>
      <c r="C121" s="268"/>
      <c r="D121" s="384"/>
    </row>
    <row r="122" spans="1:4" ht="12.75">
      <c r="A122" s="267"/>
      <c r="B122" s="267"/>
      <c r="C122" s="268"/>
      <c r="D122" s="384"/>
    </row>
    <row r="123" spans="1:4" ht="12.75">
      <c r="A123" s="267"/>
      <c r="B123" s="267"/>
      <c r="C123" s="268"/>
      <c r="D123" s="384"/>
    </row>
    <row r="124" spans="1:4" ht="12.75">
      <c r="A124" s="267"/>
      <c r="B124" s="267"/>
      <c r="C124" s="268"/>
      <c r="D124" s="384"/>
    </row>
    <row r="125" spans="1:4" ht="12.75">
      <c r="A125" s="267"/>
      <c r="B125" s="267"/>
      <c r="C125" s="268"/>
      <c r="D125" s="384"/>
    </row>
    <row r="126" spans="1:4" ht="12.75">
      <c r="A126" s="267"/>
      <c r="B126" s="267"/>
      <c r="C126" s="268"/>
      <c r="D126" s="384"/>
    </row>
    <row r="127" spans="1:4" ht="12.75">
      <c r="A127" s="267"/>
      <c r="B127" s="267"/>
      <c r="C127" s="268"/>
      <c r="D127" s="384"/>
    </row>
    <row r="128" spans="1:4" ht="12.75">
      <c r="A128" s="267"/>
      <c r="B128" s="267"/>
      <c r="C128" s="268"/>
      <c r="D128" s="384"/>
    </row>
    <row r="129" spans="1:4" ht="12.75">
      <c r="A129" s="267"/>
      <c r="B129" s="267"/>
      <c r="C129" s="268"/>
      <c r="D129" s="384"/>
    </row>
    <row r="130" spans="1:4" ht="12.75">
      <c r="A130" s="267"/>
      <c r="B130" s="267"/>
      <c r="C130" s="268"/>
      <c r="D130" s="384"/>
    </row>
    <row r="131" spans="1:4" ht="12.75">
      <c r="A131" s="267"/>
      <c r="B131" s="267"/>
      <c r="C131" s="268"/>
      <c r="D131" s="384"/>
    </row>
    <row r="132" spans="1:4" ht="12.75">
      <c r="A132" s="267"/>
      <c r="B132" s="267"/>
      <c r="C132" s="268"/>
      <c r="D132" s="384"/>
    </row>
    <row r="133" spans="1:4" ht="12.75">
      <c r="A133" s="267"/>
      <c r="B133" s="267"/>
      <c r="C133" s="268"/>
      <c r="D133" s="384"/>
    </row>
    <row r="134" spans="1:4" ht="12.75">
      <c r="A134" s="267"/>
      <c r="B134" s="267"/>
      <c r="C134" s="268"/>
      <c r="D134" s="384"/>
    </row>
    <row r="135" spans="1:4" ht="12.75">
      <c r="A135" s="267"/>
      <c r="B135" s="267"/>
      <c r="C135" s="268"/>
      <c r="D135" s="384"/>
    </row>
    <row r="136" spans="1:4" ht="12.75">
      <c r="A136" s="267"/>
      <c r="B136" s="267"/>
      <c r="C136" s="268"/>
      <c r="D136" s="384"/>
    </row>
    <row r="137" spans="1:4" ht="12.75">
      <c r="A137" s="267"/>
      <c r="B137" s="267"/>
      <c r="C137" s="268"/>
      <c r="D137" s="384"/>
    </row>
    <row r="138" spans="1:4" ht="12.75">
      <c r="A138" s="267"/>
      <c r="B138" s="267"/>
      <c r="C138" s="268"/>
      <c r="D138" s="384"/>
    </row>
    <row r="139" spans="1:4" ht="12.75">
      <c r="A139" s="267"/>
      <c r="B139" s="267"/>
      <c r="C139" s="268"/>
      <c r="D139" s="384"/>
    </row>
    <row r="140" spans="1:4" ht="12.75">
      <c r="A140" s="267"/>
      <c r="B140" s="267"/>
      <c r="C140" s="268"/>
      <c r="D140" s="384"/>
    </row>
    <row r="141" spans="1:4" ht="12.75">
      <c r="A141" s="267"/>
      <c r="B141" s="267"/>
      <c r="C141" s="268"/>
      <c r="D141" s="384"/>
    </row>
    <row r="142" spans="1:4" ht="12.75">
      <c r="A142" s="267"/>
      <c r="B142" s="267"/>
      <c r="C142" s="268"/>
      <c r="D142" s="384"/>
    </row>
    <row r="143" spans="1:4" ht="12.75">
      <c r="A143" s="267"/>
      <c r="B143" s="267"/>
      <c r="C143" s="268"/>
      <c r="D143" s="384"/>
    </row>
    <row r="144" spans="1:4" ht="12.75">
      <c r="A144" s="267"/>
      <c r="B144" s="267"/>
      <c r="C144" s="268"/>
      <c r="D144" s="384"/>
    </row>
    <row r="145" spans="1:4" ht="12.75">
      <c r="A145" s="267"/>
      <c r="B145" s="267"/>
      <c r="C145" s="268"/>
      <c r="D145" s="384"/>
    </row>
    <row r="146" spans="1:4" ht="12.75">
      <c r="A146" s="267"/>
      <c r="B146" s="267"/>
      <c r="C146" s="268"/>
      <c r="D146" s="384"/>
    </row>
    <row r="147" spans="1:4" ht="12.75">
      <c r="A147" s="267"/>
      <c r="B147" s="267"/>
      <c r="C147" s="268"/>
      <c r="D147" s="384"/>
    </row>
    <row r="148" spans="1:4" ht="12.75">
      <c r="A148" s="267"/>
      <c r="B148" s="267"/>
      <c r="C148" s="268"/>
      <c r="D148" s="384"/>
    </row>
    <row r="149" spans="1:4" ht="12.75">
      <c r="A149" s="267"/>
      <c r="B149" s="267"/>
      <c r="C149" s="268"/>
      <c r="D149" s="384"/>
    </row>
    <row r="150" spans="1:4" ht="12.75">
      <c r="A150" s="267"/>
      <c r="B150" s="267"/>
      <c r="C150" s="268"/>
      <c r="D150" s="384"/>
    </row>
    <row r="151" spans="1:4" ht="12.75">
      <c r="A151" s="267"/>
      <c r="B151" s="267"/>
      <c r="C151" s="268"/>
      <c r="D151" s="384"/>
    </row>
    <row r="152" spans="1:4" ht="12.75">
      <c r="A152" s="267"/>
      <c r="B152" s="267"/>
      <c r="C152" s="268"/>
      <c r="D152" s="384"/>
    </row>
    <row r="153" spans="1:4" ht="12.75">
      <c r="A153" s="267"/>
      <c r="B153" s="267"/>
      <c r="C153" s="268"/>
      <c r="D153" s="384"/>
    </row>
    <row r="154" spans="1:4" ht="12.75">
      <c r="A154" s="267"/>
      <c r="B154" s="267"/>
      <c r="C154" s="268"/>
      <c r="D154" s="384"/>
    </row>
    <row r="155" spans="1:4" ht="12.75">
      <c r="A155" s="267"/>
      <c r="B155" s="267"/>
      <c r="C155" s="268"/>
      <c r="D155" s="384"/>
    </row>
    <row r="156" spans="1:4" ht="12.75">
      <c r="A156" s="267"/>
      <c r="B156" s="267"/>
      <c r="C156" s="268"/>
      <c r="D156" s="384"/>
    </row>
    <row r="157" spans="1:4" ht="12.75">
      <c r="A157" s="267"/>
      <c r="B157" s="267"/>
      <c r="C157" s="268"/>
      <c r="D157" s="384"/>
    </row>
    <row r="158" spans="1:4" ht="12.75">
      <c r="A158" s="267"/>
      <c r="B158" s="267"/>
      <c r="C158" s="268"/>
      <c r="D158" s="384"/>
    </row>
    <row r="159" spans="1:4" ht="12.75">
      <c r="A159" s="267"/>
      <c r="B159" s="267"/>
      <c r="C159" s="268"/>
      <c r="D159" s="384"/>
    </row>
    <row r="160" spans="1:4" ht="12.75">
      <c r="A160" s="267"/>
      <c r="B160" s="267"/>
      <c r="C160" s="268"/>
      <c r="D160" s="384"/>
    </row>
    <row r="161" spans="1:4" ht="12.75">
      <c r="A161" s="267"/>
      <c r="B161" s="267"/>
      <c r="C161" s="268"/>
      <c r="D161" s="384"/>
    </row>
    <row r="162" spans="1:4" ht="12.75">
      <c r="A162" s="267"/>
      <c r="B162" s="267"/>
      <c r="C162" s="268"/>
      <c r="D162" s="384"/>
    </row>
    <row r="163" spans="1:4" ht="12.75">
      <c r="A163" s="267"/>
      <c r="B163" s="267"/>
      <c r="C163" s="268"/>
      <c r="D163" s="384"/>
    </row>
    <row r="164" spans="1:4" ht="12.75">
      <c r="A164" s="267"/>
      <c r="B164" s="267"/>
      <c r="C164" s="268"/>
      <c r="D164" s="384"/>
    </row>
    <row r="165" spans="1:4" ht="12.75">
      <c r="A165" s="267"/>
      <c r="B165" s="267"/>
      <c r="C165" s="268"/>
      <c r="D165" s="384"/>
    </row>
    <row r="166" spans="1:4" ht="12.75">
      <c r="A166" s="267"/>
      <c r="B166" s="267"/>
      <c r="C166" s="268"/>
      <c r="D166" s="384"/>
    </row>
    <row r="167" spans="1:4" ht="12.75">
      <c r="A167" s="267"/>
      <c r="B167" s="267"/>
      <c r="C167" s="268"/>
      <c r="D167" s="384"/>
    </row>
    <row r="168" spans="1:4" ht="12.75">
      <c r="A168" s="267"/>
      <c r="B168" s="267"/>
      <c r="C168" s="268"/>
      <c r="D168" s="384"/>
    </row>
    <row r="169" spans="1:4" ht="12.75">
      <c r="A169" s="267"/>
      <c r="B169" s="267"/>
      <c r="C169" s="268"/>
      <c r="D169" s="384"/>
    </row>
    <row r="170" spans="1:4" ht="12.75">
      <c r="A170" s="267"/>
      <c r="B170" s="267"/>
      <c r="C170" s="268"/>
      <c r="D170" s="384"/>
    </row>
    <row r="171" spans="1:4" ht="12.75">
      <c r="A171" s="267"/>
      <c r="B171" s="267"/>
      <c r="C171" s="268"/>
      <c r="D171" s="384"/>
    </row>
    <row r="172" spans="1:4" ht="12.75">
      <c r="A172" s="267"/>
      <c r="B172" s="267"/>
      <c r="C172" s="268"/>
      <c r="D172" s="384"/>
    </row>
    <row r="173" spans="1:4" ht="12.75">
      <c r="A173" s="267"/>
      <c r="B173" s="267"/>
      <c r="C173" s="268"/>
      <c r="D173" s="384"/>
    </row>
    <row r="174" spans="1:4" ht="12.75">
      <c r="A174" s="267"/>
      <c r="B174" s="267"/>
      <c r="C174" s="268"/>
      <c r="D174" s="384"/>
    </row>
    <row r="175" spans="1:4" ht="12.75">
      <c r="A175" s="267"/>
      <c r="B175" s="267"/>
      <c r="C175" s="268"/>
      <c r="D175" s="384"/>
    </row>
    <row r="176" spans="1:4" ht="12.75">
      <c r="A176" s="267"/>
      <c r="B176" s="267"/>
      <c r="C176" s="268"/>
      <c r="D176" s="384"/>
    </row>
    <row r="177" spans="1:4" ht="12.75">
      <c r="A177" s="267"/>
      <c r="B177" s="267"/>
      <c r="C177" s="268"/>
      <c r="D177" s="384"/>
    </row>
    <row r="178" spans="1:4" ht="12.75">
      <c r="A178" s="267"/>
      <c r="B178" s="267"/>
      <c r="C178" s="268"/>
      <c r="D178" s="384"/>
    </row>
    <row r="179" spans="1:4" ht="12.75">
      <c r="A179" s="267"/>
      <c r="B179" s="267"/>
      <c r="C179" s="268"/>
      <c r="D179" s="384"/>
    </row>
    <row r="180" spans="1:4" ht="12.75">
      <c r="A180" s="267"/>
      <c r="B180" s="267"/>
      <c r="C180" s="268"/>
      <c r="D180" s="384"/>
    </row>
    <row r="181" spans="1:4" ht="12.75">
      <c r="A181" s="267"/>
      <c r="B181" s="267"/>
      <c r="C181" s="268"/>
      <c r="D181" s="384"/>
    </row>
    <row r="182" spans="1:4" ht="12.75">
      <c r="A182" s="267"/>
      <c r="B182" s="267"/>
      <c r="C182" s="268"/>
      <c r="D182" s="384"/>
    </row>
    <row r="183" spans="1:4" ht="12.75">
      <c r="A183" s="267"/>
      <c r="B183" s="267"/>
      <c r="C183" s="268"/>
      <c r="D183" s="384"/>
    </row>
    <row r="184" spans="1:4" ht="12.75">
      <c r="A184" s="267"/>
      <c r="B184" s="267"/>
      <c r="C184" s="268"/>
      <c r="D184" s="384"/>
    </row>
    <row r="185" spans="1:4" ht="12.75">
      <c r="A185" s="267"/>
      <c r="B185" s="267"/>
      <c r="C185" s="268"/>
      <c r="D185" s="384"/>
    </row>
    <row r="186" spans="1:4" ht="12.75">
      <c r="A186" s="267"/>
      <c r="B186" s="267"/>
      <c r="C186" s="268"/>
      <c r="D186" s="384"/>
    </row>
    <row r="187" spans="1:4" ht="12.75">
      <c r="A187" s="267"/>
      <c r="B187" s="267"/>
      <c r="C187" s="268"/>
      <c r="D187" s="384"/>
    </row>
    <row r="188" spans="1:4" ht="12.75">
      <c r="A188" s="267"/>
      <c r="B188" s="267"/>
      <c r="C188" s="268"/>
      <c r="D188" s="384"/>
    </row>
    <row r="189" spans="1:4" ht="12.75">
      <c r="A189" s="267"/>
      <c r="B189" s="267"/>
      <c r="C189" s="268"/>
      <c r="D189" s="384"/>
    </row>
    <row r="190" spans="1:4" ht="12.75">
      <c r="A190" s="267"/>
      <c r="B190" s="267"/>
      <c r="C190" s="268"/>
      <c r="D190" s="384"/>
    </row>
    <row r="191" spans="1:4" ht="12.75">
      <c r="A191" s="267"/>
      <c r="B191" s="267"/>
      <c r="C191" s="268"/>
      <c r="D191" s="384"/>
    </row>
    <row r="192" spans="1:4" ht="12.75">
      <c r="A192" s="267"/>
      <c r="B192" s="267"/>
      <c r="C192" s="268"/>
      <c r="D192" s="384"/>
    </row>
    <row r="193" spans="1:4" ht="12.75">
      <c r="A193" s="267"/>
      <c r="B193" s="267"/>
      <c r="C193" s="268"/>
      <c r="D193" s="384"/>
    </row>
    <row r="194" spans="1:4" ht="12.75">
      <c r="A194" s="267"/>
      <c r="B194" s="267"/>
      <c r="C194" s="268"/>
      <c r="D194" s="384"/>
    </row>
    <row r="195" spans="1:4" ht="12.75">
      <c r="A195" s="267"/>
      <c r="B195" s="267"/>
      <c r="C195" s="268"/>
      <c r="D195" s="384"/>
    </row>
    <row r="196" spans="1:4" ht="12.75">
      <c r="A196" s="267"/>
      <c r="B196" s="267"/>
      <c r="C196" s="268"/>
      <c r="D196" s="384"/>
    </row>
    <row r="197" spans="1:4" ht="12.75">
      <c r="A197" s="267"/>
      <c r="B197" s="267"/>
      <c r="C197" s="268"/>
      <c r="D197" s="384"/>
    </row>
    <row r="198" spans="1:4" ht="12.75">
      <c r="A198" s="267"/>
      <c r="B198" s="267"/>
      <c r="C198" s="268"/>
      <c r="D198" s="384"/>
    </row>
    <row r="199" spans="1:4" ht="12.75">
      <c r="A199" s="267"/>
      <c r="B199" s="267"/>
      <c r="C199" s="268"/>
      <c r="D199" s="384"/>
    </row>
    <row r="200" spans="1:4" ht="12.75">
      <c r="A200" s="267"/>
      <c r="B200" s="267"/>
      <c r="C200" s="268"/>
      <c r="D200" s="384"/>
    </row>
    <row r="201" spans="1:4" ht="12.75">
      <c r="A201" s="267"/>
      <c r="B201" s="267"/>
      <c r="C201" s="268"/>
      <c r="D201" s="384"/>
    </row>
    <row r="202" spans="1:4" ht="12.75">
      <c r="A202" s="267"/>
      <c r="B202" s="267"/>
      <c r="C202" s="268"/>
      <c r="D202" s="384"/>
    </row>
    <row r="203" spans="1:4" ht="12.75">
      <c r="A203" s="267"/>
      <c r="B203" s="267"/>
      <c r="C203" s="268"/>
      <c r="D203" s="384"/>
    </row>
    <row r="204" spans="1:4" ht="12.75">
      <c r="A204" s="267"/>
      <c r="B204" s="267"/>
      <c r="C204" s="268"/>
      <c r="D204" s="384"/>
    </row>
    <row r="205" spans="1:4" ht="12.75">
      <c r="A205" s="267"/>
      <c r="B205" s="267"/>
      <c r="C205" s="268"/>
      <c r="D205" s="384"/>
    </row>
    <row r="206" spans="1:4" ht="12.75">
      <c r="A206" s="267"/>
      <c r="B206" s="267"/>
      <c r="C206" s="268"/>
      <c r="D206" s="384"/>
    </row>
    <row r="207" spans="1:4" ht="12.75">
      <c r="A207" s="267"/>
      <c r="B207" s="267"/>
      <c r="C207" s="268"/>
      <c r="D207" s="384"/>
    </row>
    <row r="208" spans="1:4" ht="12.75">
      <c r="A208" s="267"/>
      <c r="B208" s="267"/>
      <c r="C208" s="268"/>
      <c r="D208" s="384"/>
    </row>
    <row r="209" spans="1:4" ht="12.75">
      <c r="A209" s="267"/>
      <c r="B209" s="267"/>
      <c r="C209" s="268"/>
      <c r="D209" s="384"/>
    </row>
    <row r="210" spans="1:4" ht="12.75">
      <c r="A210" s="267"/>
      <c r="B210" s="267"/>
      <c r="C210" s="268"/>
      <c r="D210" s="384"/>
    </row>
    <row r="211" spans="1:4" ht="12.75">
      <c r="A211" s="267"/>
      <c r="B211" s="267"/>
      <c r="C211" s="268"/>
      <c r="D211" s="384"/>
    </row>
    <row r="212" spans="1:4" ht="12.75">
      <c r="A212" s="267"/>
      <c r="B212" s="267"/>
      <c r="C212" s="268"/>
      <c r="D212" s="384"/>
    </row>
    <row r="213" spans="1:4" ht="12.75">
      <c r="A213" s="267"/>
      <c r="B213" s="267"/>
      <c r="C213" s="268"/>
      <c r="D213" s="384"/>
    </row>
    <row r="214" spans="1:4" ht="12.75">
      <c r="A214" s="267"/>
      <c r="B214" s="267"/>
      <c r="C214" s="268"/>
      <c r="D214" s="384"/>
    </row>
    <row r="215" spans="1:4" ht="12.75">
      <c r="A215" s="267"/>
      <c r="B215" s="267"/>
      <c r="C215" s="268"/>
      <c r="D215" s="384"/>
    </row>
    <row r="216" spans="1:4" ht="12.75">
      <c r="A216" s="267"/>
      <c r="B216" s="267"/>
      <c r="C216" s="268"/>
      <c r="D216" s="384"/>
    </row>
    <row r="217" spans="1:4" ht="12.75">
      <c r="A217" s="267"/>
      <c r="B217" s="267"/>
      <c r="C217" s="268"/>
      <c r="D217" s="384"/>
    </row>
    <row r="218" spans="1:4" ht="12.75">
      <c r="A218" s="267"/>
      <c r="B218" s="267"/>
      <c r="C218" s="268"/>
      <c r="D218" s="384"/>
    </row>
    <row r="219" spans="1:4" ht="12.75">
      <c r="A219" s="267"/>
      <c r="B219" s="267"/>
      <c r="C219" s="268"/>
      <c r="D219" s="384"/>
    </row>
    <row r="220" spans="1:4" ht="12.75">
      <c r="A220" s="267"/>
      <c r="B220" s="267"/>
      <c r="C220" s="268"/>
      <c r="D220" s="384"/>
    </row>
    <row r="221" spans="1:4" ht="12.75">
      <c r="A221" s="267"/>
      <c r="B221" s="267"/>
      <c r="C221" s="268"/>
      <c r="D221" s="384"/>
    </row>
    <row r="222" spans="1:4" ht="12.75">
      <c r="A222" s="267"/>
      <c r="B222" s="267"/>
      <c r="C222" s="268"/>
      <c r="D222" s="384"/>
    </row>
    <row r="223" spans="1:4" ht="12.75">
      <c r="A223" s="267"/>
      <c r="B223" s="267"/>
      <c r="C223" s="268"/>
      <c r="D223" s="384"/>
    </row>
    <row r="224" spans="1:4" ht="12.75">
      <c r="A224" s="267"/>
      <c r="B224" s="267"/>
      <c r="C224" s="268"/>
      <c r="D224" s="384"/>
    </row>
    <row r="225" spans="1:4" ht="12.75">
      <c r="A225" s="267"/>
      <c r="B225" s="267"/>
      <c r="C225" s="268"/>
      <c r="D225" s="384"/>
    </row>
    <row r="226" spans="1:4" ht="12.75">
      <c r="A226" s="267"/>
      <c r="B226" s="267"/>
      <c r="C226" s="268"/>
      <c r="D226" s="384"/>
    </row>
    <row r="227" spans="1:4" ht="12.75">
      <c r="A227" s="267"/>
      <c r="B227" s="267"/>
      <c r="C227" s="268"/>
      <c r="D227" s="384"/>
    </row>
    <row r="228" spans="1:4" ht="12.75">
      <c r="A228" s="267"/>
      <c r="B228" s="267"/>
      <c r="C228" s="268"/>
      <c r="D228" s="384"/>
    </row>
    <row r="229" spans="1:4" ht="12.75">
      <c r="A229" s="267"/>
      <c r="B229" s="267"/>
      <c r="C229" s="268"/>
      <c r="D229" s="384"/>
    </row>
    <row r="230" spans="1:4" ht="12.75">
      <c r="A230" s="267"/>
      <c r="B230" s="267"/>
      <c r="C230" s="268"/>
      <c r="D230" s="384"/>
    </row>
    <row r="231" spans="1:4" ht="12.75">
      <c r="A231" s="267"/>
      <c r="B231" s="267"/>
      <c r="C231" s="268"/>
      <c r="D231" s="384"/>
    </row>
    <row r="232" spans="1:4" ht="12.75">
      <c r="A232" s="267"/>
      <c r="B232" s="267"/>
      <c r="C232" s="268"/>
      <c r="D232" s="384"/>
    </row>
    <row r="233" spans="1:4" ht="12.75">
      <c r="A233" s="267"/>
      <c r="B233" s="267"/>
      <c r="C233" s="268"/>
      <c r="D233" s="384"/>
    </row>
    <row r="234" spans="1:4" ht="12.75">
      <c r="A234" s="267"/>
      <c r="B234" s="267"/>
      <c r="C234" s="268"/>
      <c r="D234" s="384"/>
    </row>
    <row r="235" spans="1:4" ht="12.75">
      <c r="A235" s="267"/>
      <c r="B235" s="267"/>
      <c r="C235" s="268"/>
      <c r="D235" s="384"/>
    </row>
    <row r="236" spans="1:4" ht="12.75">
      <c r="A236" s="267"/>
      <c r="B236" s="267"/>
      <c r="C236" s="268"/>
      <c r="D236" s="384"/>
    </row>
    <row r="237" spans="1:4" ht="12.75">
      <c r="A237" s="267"/>
      <c r="B237" s="267"/>
      <c r="C237" s="268"/>
      <c r="D237" s="384"/>
    </row>
    <row r="238" spans="1:4" ht="12.75">
      <c r="A238" s="267"/>
      <c r="B238" s="267"/>
      <c r="C238" s="268"/>
      <c r="D238" s="384"/>
    </row>
    <row r="239" spans="1:4" ht="12.75">
      <c r="A239" s="267"/>
      <c r="B239" s="267"/>
      <c r="C239" s="268"/>
      <c r="D239" s="384"/>
    </row>
    <row r="240" spans="1:4" ht="12.75">
      <c r="A240" s="267"/>
      <c r="B240" s="267"/>
      <c r="C240" s="268"/>
      <c r="D240" s="384"/>
    </row>
    <row r="241" spans="1:4" ht="12.75">
      <c r="A241" s="267"/>
      <c r="B241" s="267"/>
      <c r="C241" s="268"/>
      <c r="D241" s="384"/>
    </row>
    <row r="242" spans="1:4" ht="12.75">
      <c r="A242" s="267"/>
      <c r="B242" s="267"/>
      <c r="C242" s="268"/>
      <c r="D242" s="384"/>
    </row>
    <row r="243" spans="1:4" ht="12.75">
      <c r="A243" s="267"/>
      <c r="B243" s="267"/>
      <c r="C243" s="268"/>
      <c r="D243" s="384"/>
    </row>
    <row r="244" spans="1:4" ht="12.75">
      <c r="A244" s="267"/>
      <c r="B244" s="267"/>
      <c r="C244" s="268"/>
      <c r="D244" s="384"/>
    </row>
    <row r="245" spans="1:4" ht="12.75">
      <c r="A245" s="267"/>
      <c r="B245" s="267"/>
      <c r="C245" s="268"/>
      <c r="D245" s="384"/>
    </row>
    <row r="246" spans="1:4" ht="12.75">
      <c r="A246" s="267"/>
      <c r="B246" s="267"/>
      <c r="C246" s="268"/>
      <c r="D246" s="384"/>
    </row>
    <row r="247" spans="1:4" ht="12.75">
      <c r="A247" s="267"/>
      <c r="B247" s="267"/>
      <c r="C247" s="268"/>
      <c r="D247" s="384"/>
    </row>
    <row r="248" spans="1:4" ht="12.75">
      <c r="A248" s="267"/>
      <c r="B248" s="267"/>
      <c r="C248" s="268"/>
      <c r="D248" s="384"/>
    </row>
    <row r="249" spans="1:4" ht="12.75">
      <c r="A249" s="267"/>
      <c r="B249" s="267"/>
      <c r="C249" s="268"/>
      <c r="D249" s="384"/>
    </row>
    <row r="250" spans="1:4" ht="12.75">
      <c r="A250" s="267"/>
      <c r="B250" s="267"/>
      <c r="C250" s="268"/>
      <c r="D250" s="384"/>
    </row>
    <row r="251" spans="1:4" ht="12.75">
      <c r="A251" s="267"/>
      <c r="B251" s="267"/>
      <c r="C251" s="268"/>
      <c r="D251" s="384"/>
    </row>
    <row r="252" spans="1:4" ht="12.75">
      <c r="A252" s="267"/>
      <c r="B252" s="267"/>
      <c r="C252" s="268"/>
      <c r="D252" s="384"/>
    </row>
    <row r="253" spans="1:4" ht="12.75">
      <c r="A253" s="267"/>
      <c r="B253" s="267"/>
      <c r="C253" s="268"/>
      <c r="D253" s="384"/>
    </row>
    <row r="254" spans="1:4" ht="12.75">
      <c r="A254" s="267"/>
      <c r="B254" s="267"/>
      <c r="C254" s="268"/>
      <c r="D254" s="384"/>
    </row>
    <row r="255" spans="1:4" ht="12.75">
      <c r="A255" s="267"/>
      <c r="B255" s="267"/>
      <c r="C255" s="268"/>
      <c r="D255" s="384"/>
    </row>
    <row r="256" spans="1:4" ht="12.75">
      <c r="A256" s="267"/>
      <c r="B256" s="267"/>
      <c r="C256" s="268"/>
      <c r="D256" s="384"/>
    </row>
    <row r="257" spans="1:4" ht="12.75">
      <c r="A257" s="267"/>
      <c r="B257" s="267"/>
      <c r="C257" s="268"/>
      <c r="D257" s="384"/>
    </row>
    <row r="258" spans="1:4" ht="12.75">
      <c r="A258" s="267"/>
      <c r="B258" s="267"/>
      <c r="C258" s="268"/>
      <c r="D258" s="384"/>
    </row>
    <row r="259" spans="1:4" ht="12.75">
      <c r="A259" s="267"/>
      <c r="B259" s="267"/>
      <c r="C259" s="268"/>
      <c r="D259" s="384"/>
    </row>
    <row r="260" spans="1:4" ht="12.75">
      <c r="A260" s="267"/>
      <c r="B260" s="267"/>
      <c r="C260" s="268"/>
      <c r="D260" s="384"/>
    </row>
    <row r="261" spans="1:4" ht="12.75">
      <c r="A261" s="267"/>
      <c r="B261" s="267"/>
      <c r="C261" s="268"/>
      <c r="D261" s="384"/>
    </row>
    <row r="262" spans="1:4" ht="12.75">
      <c r="A262" s="267"/>
      <c r="B262" s="267"/>
      <c r="C262" s="268"/>
      <c r="D262" s="384"/>
    </row>
    <row r="263" spans="1:4" ht="12.75">
      <c r="A263" s="267"/>
      <c r="B263" s="267"/>
      <c r="C263" s="268"/>
      <c r="D263" s="384"/>
    </row>
    <row r="264" spans="1:4" ht="12.75">
      <c r="A264" s="267"/>
      <c r="B264" s="267"/>
      <c r="C264" s="268"/>
      <c r="D264" s="384"/>
    </row>
    <row r="265" spans="1:4" ht="12.75">
      <c r="A265" s="267"/>
      <c r="B265" s="267"/>
      <c r="C265" s="268"/>
      <c r="D265" s="384"/>
    </row>
    <row r="266" spans="1:4" ht="12.75">
      <c r="A266" s="267"/>
      <c r="B266" s="267"/>
      <c r="C266" s="268"/>
      <c r="D266" s="384"/>
    </row>
    <row r="267" spans="1:4" ht="12.75">
      <c r="A267" s="267"/>
      <c r="B267" s="267"/>
      <c r="C267" s="268"/>
      <c r="D267" s="384"/>
    </row>
    <row r="268" spans="1:4" ht="12.75">
      <c r="A268" s="267"/>
      <c r="B268" s="267"/>
      <c r="C268" s="268"/>
      <c r="D268" s="384"/>
    </row>
    <row r="269" spans="1:4" ht="12.75">
      <c r="A269" s="267"/>
      <c r="B269" s="267"/>
      <c r="C269" s="268"/>
      <c r="D269" s="384"/>
    </row>
    <row r="270" spans="1:4" ht="12.75">
      <c r="A270" s="267"/>
      <c r="B270" s="267"/>
      <c r="C270" s="268"/>
      <c r="D270" s="384"/>
    </row>
    <row r="271" spans="1:4" ht="12.75">
      <c r="A271" s="267"/>
      <c r="B271" s="267"/>
      <c r="C271" s="268"/>
      <c r="D271" s="384"/>
    </row>
    <row r="272" spans="1:4" ht="12.75">
      <c r="A272" s="267"/>
      <c r="B272" s="267"/>
      <c r="C272" s="268"/>
      <c r="D272" s="384"/>
    </row>
    <row r="273" spans="1:4" ht="12.75">
      <c r="A273" s="267"/>
      <c r="B273" s="267"/>
      <c r="C273" s="268"/>
      <c r="D273" s="384"/>
    </row>
    <row r="274" spans="1:4" ht="12.75">
      <c r="A274" s="267"/>
      <c r="B274" s="267"/>
      <c r="C274" s="268"/>
      <c r="D274" s="384"/>
    </row>
    <row r="275" spans="1:4" ht="12.75">
      <c r="A275" s="267"/>
      <c r="B275" s="267"/>
      <c r="C275" s="268"/>
      <c r="D275" s="384"/>
    </row>
    <row r="276" spans="1:4" ht="12.75">
      <c r="A276" s="267"/>
      <c r="B276" s="267"/>
      <c r="C276" s="268"/>
      <c r="D276" s="384"/>
    </row>
    <row r="277" spans="1:4" ht="12.75">
      <c r="A277" s="267"/>
      <c r="B277" s="267"/>
      <c r="C277" s="268"/>
      <c r="D277" s="384"/>
    </row>
    <row r="278" spans="1:4" ht="12.75">
      <c r="A278" s="267"/>
      <c r="B278" s="267"/>
      <c r="C278" s="268"/>
      <c r="D278" s="384"/>
    </row>
    <row r="279" spans="1:4" ht="12.75">
      <c r="A279" s="267"/>
      <c r="B279" s="267"/>
      <c r="C279" s="268"/>
      <c r="D279" s="384"/>
    </row>
    <row r="280" spans="1:4" ht="12.75">
      <c r="A280" s="267"/>
      <c r="B280" s="267"/>
      <c r="C280" s="268"/>
      <c r="D280" s="384"/>
    </row>
    <row r="281" spans="1:4" ht="12.75">
      <c r="A281" s="267"/>
      <c r="B281" s="267"/>
      <c r="C281" s="268"/>
      <c r="D281" s="384"/>
    </row>
    <row r="282" spans="1:4" ht="12.75">
      <c r="A282" s="267"/>
      <c r="B282" s="267"/>
      <c r="C282" s="268"/>
      <c r="D282" s="384"/>
    </row>
    <row r="283" spans="1:4" ht="12.75">
      <c r="A283" s="267"/>
      <c r="B283" s="267"/>
      <c r="C283" s="268"/>
      <c r="D283" s="384"/>
    </row>
    <row r="284" spans="1:4" ht="12.75">
      <c r="A284" s="267"/>
      <c r="B284" s="267"/>
      <c r="C284" s="268"/>
      <c r="D284" s="384"/>
    </row>
    <row r="285" spans="1:4" ht="12.75">
      <c r="A285" s="267"/>
      <c r="B285" s="267"/>
      <c r="C285" s="268"/>
      <c r="D285" s="384"/>
    </row>
    <row r="286" spans="1:4" ht="12.75">
      <c r="A286" s="267"/>
      <c r="B286" s="267"/>
      <c r="C286" s="268"/>
      <c r="D286" s="384"/>
    </row>
    <row r="287" spans="1:4" ht="12.75">
      <c r="A287" s="267"/>
      <c r="B287" s="267"/>
      <c r="C287" s="268"/>
      <c r="D287" s="384"/>
    </row>
    <row r="288" spans="1:4" ht="12.75">
      <c r="A288" s="267"/>
      <c r="B288" s="267"/>
      <c r="C288" s="268"/>
      <c r="D288" s="384"/>
    </row>
    <row r="289" spans="1:4" ht="12.75">
      <c r="A289" s="267"/>
      <c r="B289" s="267"/>
      <c r="C289" s="268"/>
      <c r="D289" s="384"/>
    </row>
    <row r="290" spans="1:4" ht="12.75">
      <c r="A290" s="267"/>
      <c r="B290" s="267"/>
      <c r="C290" s="268"/>
      <c r="D290" s="384"/>
    </row>
    <row r="291" spans="1:4" ht="12.75">
      <c r="A291" s="267"/>
      <c r="B291" s="267"/>
      <c r="C291" s="268"/>
      <c r="D291" s="384"/>
    </row>
    <row r="292" spans="1:4" ht="12.75">
      <c r="A292" s="267"/>
      <c r="B292" s="267"/>
      <c r="C292" s="268"/>
      <c r="D292" s="384"/>
    </row>
    <row r="293" spans="1:4" ht="12.75">
      <c r="A293" s="267"/>
      <c r="B293" s="267"/>
      <c r="C293" s="268"/>
      <c r="D293" s="384"/>
    </row>
    <row r="294" spans="1:4" ht="12.75">
      <c r="A294" s="267"/>
      <c r="B294" s="267"/>
      <c r="C294" s="268"/>
      <c r="D294" s="384"/>
    </row>
    <row r="295" spans="1:4" ht="12.75">
      <c r="A295" s="267"/>
      <c r="B295" s="267"/>
      <c r="C295" s="268"/>
      <c r="D295" s="384"/>
    </row>
    <row r="296" spans="1:4" ht="12.75">
      <c r="A296" s="267"/>
      <c r="B296" s="267"/>
      <c r="C296" s="268"/>
      <c r="D296" s="384"/>
    </row>
    <row r="297" spans="1:4" ht="12.75">
      <c r="A297" s="267"/>
      <c r="B297" s="267"/>
      <c r="C297" s="268"/>
      <c r="D297" s="384"/>
    </row>
    <row r="298" spans="1:4" ht="12.75">
      <c r="A298" s="267"/>
      <c r="B298" s="267"/>
      <c r="C298" s="268"/>
      <c r="D298" s="384"/>
    </row>
    <row r="299" spans="1:4" ht="12.75">
      <c r="A299" s="267"/>
      <c r="B299" s="267"/>
      <c r="C299" s="268"/>
      <c r="D299" s="384"/>
    </row>
    <row r="300" spans="1:4" ht="12.75">
      <c r="A300" s="267"/>
      <c r="B300" s="267"/>
      <c r="C300" s="268"/>
      <c r="D300" s="384"/>
    </row>
    <row r="301" spans="1:4" ht="12.75">
      <c r="A301" s="267"/>
      <c r="B301" s="267"/>
      <c r="C301" s="268"/>
      <c r="D301" s="384"/>
    </row>
    <row r="302" spans="1:4" ht="12.75">
      <c r="A302" s="267"/>
      <c r="B302" s="267"/>
      <c r="C302" s="268"/>
      <c r="D302" s="384"/>
    </row>
    <row r="303" spans="1:4" ht="12.75">
      <c r="A303" s="267"/>
      <c r="B303" s="267"/>
      <c r="C303" s="268"/>
      <c r="D303" s="384"/>
    </row>
    <row r="304" spans="1:4" ht="12.75">
      <c r="A304" s="267"/>
      <c r="B304" s="267"/>
      <c r="C304" s="268"/>
      <c r="D304" s="384"/>
    </row>
    <row r="305" spans="1:4" ht="12.75">
      <c r="A305" s="267"/>
      <c r="B305" s="267"/>
      <c r="C305" s="268"/>
      <c r="D305" s="384"/>
    </row>
    <row r="306" spans="1:4" ht="12.75">
      <c r="A306" s="267"/>
      <c r="B306" s="267"/>
      <c r="C306" s="268"/>
      <c r="D306" s="384"/>
    </row>
    <row r="307" spans="1:4" ht="12.75">
      <c r="A307" s="267"/>
      <c r="B307" s="267"/>
      <c r="C307" s="268"/>
      <c r="D307" s="384"/>
    </row>
    <row r="308" spans="1:4" ht="12.75">
      <c r="A308" s="267"/>
      <c r="B308" s="267"/>
      <c r="C308" s="268"/>
      <c r="D308" s="384"/>
    </row>
    <row r="309" spans="1:4" ht="12.75">
      <c r="A309" s="267"/>
      <c r="B309" s="267"/>
      <c r="C309" s="268"/>
      <c r="D309" s="384"/>
    </row>
    <row r="310" spans="1:4" ht="12.75">
      <c r="A310" s="267"/>
      <c r="B310" s="267"/>
      <c r="C310" s="268"/>
      <c r="D310" s="384"/>
    </row>
    <row r="311" spans="1:4" ht="12.75">
      <c r="A311" s="267"/>
      <c r="B311" s="267"/>
      <c r="C311" s="268"/>
      <c r="D311" s="384"/>
    </row>
    <row r="312" spans="1:4" ht="12.75">
      <c r="A312" s="267"/>
      <c r="B312" s="267"/>
      <c r="C312" s="268"/>
      <c r="D312" s="384"/>
    </row>
    <row r="313" spans="1:4" ht="12.75">
      <c r="A313" s="267"/>
      <c r="B313" s="267"/>
      <c r="C313" s="268"/>
      <c r="D313" s="384"/>
    </row>
    <row r="314" spans="1:4" ht="12.75">
      <c r="A314" s="267"/>
      <c r="B314" s="267"/>
      <c r="C314" s="268"/>
      <c r="D314" s="384"/>
    </row>
    <row r="315" spans="1:4" ht="12.75">
      <c r="A315" s="267"/>
      <c r="B315" s="267"/>
      <c r="C315" s="268"/>
      <c r="D315" s="384"/>
    </row>
    <row r="316" spans="1:4" ht="12.75">
      <c r="A316" s="267"/>
      <c r="B316" s="267"/>
      <c r="C316" s="268"/>
      <c r="D316" s="384"/>
    </row>
    <row r="317" spans="1:4" ht="12.75">
      <c r="A317" s="267"/>
      <c r="B317" s="267"/>
      <c r="C317" s="268"/>
      <c r="D317" s="384"/>
    </row>
    <row r="318" spans="1:4" ht="12.75">
      <c r="A318" s="267"/>
      <c r="B318" s="267"/>
      <c r="C318" s="268"/>
      <c r="D318" s="384"/>
    </row>
    <row r="319" spans="1:4" ht="12.75">
      <c r="A319" s="267"/>
      <c r="B319" s="267"/>
      <c r="C319" s="268"/>
      <c r="D319" s="384"/>
    </row>
    <row r="320" spans="1:4" ht="12.75">
      <c r="A320" s="267"/>
      <c r="B320" s="267"/>
      <c r="C320" s="268"/>
      <c r="D320" s="384"/>
    </row>
    <row r="321" spans="1:4" ht="12.75">
      <c r="A321" s="267"/>
      <c r="B321" s="267"/>
      <c r="C321" s="268"/>
      <c r="D321" s="384"/>
    </row>
    <row r="322" spans="1:4" ht="12.75">
      <c r="A322" s="267"/>
      <c r="B322" s="267"/>
      <c r="C322" s="268"/>
      <c r="D322" s="384"/>
    </row>
    <row r="323" spans="1:4" ht="12.75">
      <c r="A323" s="267"/>
      <c r="B323" s="267"/>
      <c r="C323" s="268"/>
      <c r="D323" s="384"/>
    </row>
    <row r="324" spans="1:4" ht="12.75">
      <c r="A324" s="267"/>
      <c r="B324" s="267"/>
      <c r="C324" s="268"/>
      <c r="D324" s="384"/>
    </row>
    <row r="325" spans="1:4" ht="12.75">
      <c r="A325" s="267"/>
      <c r="B325" s="267"/>
      <c r="C325" s="268"/>
      <c r="D325" s="384"/>
    </row>
    <row r="326" spans="1:4" ht="12.75">
      <c r="A326" s="267"/>
      <c r="B326" s="267"/>
      <c r="C326" s="268"/>
      <c r="D326" s="384"/>
    </row>
    <row r="327" spans="1:4" ht="12.75">
      <c r="A327" s="267"/>
      <c r="B327" s="267"/>
      <c r="C327" s="268"/>
      <c r="D327" s="384"/>
    </row>
    <row r="328" spans="1:4" ht="12.75">
      <c r="A328" s="267"/>
      <c r="B328" s="267"/>
      <c r="C328" s="268"/>
      <c r="D328" s="384"/>
    </row>
    <row r="329" spans="1:4" ht="12.75">
      <c r="A329" s="267"/>
      <c r="B329" s="267"/>
      <c r="C329" s="268"/>
      <c r="D329" s="384"/>
    </row>
    <row r="330" spans="1:4" ht="12.75">
      <c r="A330" s="267"/>
      <c r="B330" s="267"/>
      <c r="C330" s="268"/>
      <c r="D330" s="384"/>
    </row>
    <row r="331" spans="1:4" ht="12.75">
      <c r="A331" s="267"/>
      <c r="B331" s="267"/>
      <c r="C331" s="268"/>
      <c r="D331" s="384"/>
    </row>
    <row r="332" spans="1:4" ht="12.75">
      <c r="A332" s="267"/>
      <c r="B332" s="267"/>
      <c r="C332" s="268"/>
      <c r="D332" s="384"/>
    </row>
    <row r="333" spans="1:4" ht="12.75">
      <c r="A333" s="267"/>
      <c r="B333" s="267"/>
      <c r="C333" s="268"/>
      <c r="D333" s="384"/>
    </row>
    <row r="334" spans="1:4" ht="12.75">
      <c r="A334" s="267"/>
      <c r="B334" s="267"/>
      <c r="C334" s="268"/>
      <c r="D334" s="384"/>
    </row>
    <row r="335" spans="1:4" ht="12.75">
      <c r="A335" s="267"/>
      <c r="B335" s="267"/>
      <c r="C335" s="268"/>
      <c r="D335" s="384"/>
    </row>
    <row r="336" spans="1:4" ht="12.75">
      <c r="A336" s="267"/>
      <c r="B336" s="267"/>
      <c r="C336" s="268"/>
      <c r="D336" s="384"/>
    </row>
    <row r="337" spans="1:4" ht="12.75">
      <c r="A337" s="267"/>
      <c r="B337" s="267"/>
      <c r="C337" s="268"/>
      <c r="D337" s="384"/>
    </row>
    <row r="338" spans="1:4" ht="12.75">
      <c r="A338" s="267"/>
      <c r="B338" s="267"/>
      <c r="C338" s="268"/>
      <c r="D338" s="384"/>
    </row>
    <row r="339" spans="1:4" ht="12.75">
      <c r="A339" s="267"/>
      <c r="B339" s="267"/>
      <c r="C339" s="268"/>
      <c r="D339" s="384"/>
    </row>
    <row r="340" spans="1:4" ht="12.75">
      <c r="A340" s="267"/>
      <c r="B340" s="267"/>
      <c r="C340" s="268"/>
      <c r="D340" s="384"/>
    </row>
    <row r="341" spans="1:4" ht="12.75">
      <c r="A341" s="267"/>
      <c r="B341" s="267"/>
      <c r="C341" s="268"/>
      <c r="D341" s="384"/>
    </row>
    <row r="342" spans="1:4" ht="12.75">
      <c r="A342" s="267"/>
      <c r="B342" s="267"/>
      <c r="C342" s="268"/>
      <c r="D342" s="384"/>
    </row>
    <row r="343" spans="1:4" ht="12.75">
      <c r="A343" s="267"/>
      <c r="B343" s="267"/>
      <c r="C343" s="268"/>
      <c r="D343" s="384"/>
    </row>
    <row r="344" spans="1:4" ht="12.75">
      <c r="A344" s="267"/>
      <c r="B344" s="267"/>
      <c r="C344" s="268"/>
      <c r="D344" s="384"/>
    </row>
    <row r="345" spans="1:4" ht="12.75">
      <c r="A345" s="267"/>
      <c r="B345" s="267"/>
      <c r="C345" s="268"/>
      <c r="D345" s="384"/>
    </row>
    <row r="346" spans="1:4" ht="12.75">
      <c r="A346" s="267"/>
      <c r="B346" s="267"/>
      <c r="C346" s="268"/>
      <c r="D346" s="384"/>
    </row>
    <row r="347" spans="1:4" ht="12.75">
      <c r="A347" s="267"/>
      <c r="B347" s="267"/>
      <c r="C347" s="268"/>
      <c r="D347" s="384"/>
    </row>
    <row r="348" spans="1:4" ht="12.75">
      <c r="A348" s="267"/>
      <c r="B348" s="267"/>
      <c r="C348" s="268"/>
      <c r="D348" s="384"/>
    </row>
    <row r="349" spans="1:4" ht="12.75">
      <c r="A349" s="267"/>
      <c r="B349" s="267"/>
      <c r="C349" s="268"/>
      <c r="D349" s="384"/>
    </row>
    <row r="350" spans="1:4" ht="12.75">
      <c r="A350" s="267"/>
      <c r="B350" s="267"/>
      <c r="C350" s="268"/>
      <c r="D350" s="384"/>
    </row>
    <row r="351" spans="1:4" ht="12.75">
      <c r="A351" s="267"/>
      <c r="B351" s="267"/>
      <c r="C351" s="268"/>
      <c r="D351" s="384"/>
    </row>
    <row r="352" spans="1:4" ht="12.75">
      <c r="A352" s="267"/>
      <c r="B352" s="267"/>
      <c r="C352" s="268"/>
      <c r="D352" s="384"/>
    </row>
    <row r="353" spans="1:4" ht="12.75">
      <c r="A353" s="267"/>
      <c r="B353" s="267"/>
      <c r="C353" s="268"/>
      <c r="D353" s="384"/>
    </row>
    <row r="354" spans="1:4" ht="12.75">
      <c r="A354" s="267"/>
      <c r="B354" s="267"/>
      <c r="C354" s="268"/>
      <c r="D354" s="384"/>
    </row>
    <row r="355" spans="1:4" ht="12.75">
      <c r="A355" s="267"/>
      <c r="B355" s="267"/>
      <c r="C355" s="268"/>
      <c r="D355" s="384"/>
    </row>
    <row r="356" spans="1:4" ht="12.75">
      <c r="A356" s="267"/>
      <c r="B356" s="267"/>
      <c r="C356" s="268"/>
      <c r="D356" s="384"/>
    </row>
    <row r="357" spans="1:4" ht="12.75">
      <c r="A357" s="267"/>
      <c r="B357" s="267"/>
      <c r="C357" s="268"/>
      <c r="D357" s="384"/>
    </row>
    <row r="358" spans="1:4" ht="12.75">
      <c r="A358" s="267"/>
      <c r="B358" s="267"/>
      <c r="C358" s="268"/>
      <c r="D358" s="384"/>
    </row>
    <row r="359" spans="1:4" ht="12.75">
      <c r="A359" s="267"/>
      <c r="B359" s="267"/>
      <c r="C359" s="268"/>
      <c r="D359" s="384"/>
    </row>
    <row r="360" spans="1:4" ht="12.75">
      <c r="A360" s="267"/>
      <c r="B360" s="267"/>
      <c r="C360" s="268"/>
      <c r="D360" s="384"/>
    </row>
    <row r="361" spans="1:4" ht="12.75">
      <c r="A361" s="267"/>
      <c r="B361" s="267"/>
      <c r="C361" s="268"/>
      <c r="D361" s="384"/>
    </row>
    <row r="362" spans="1:4" ht="12.75">
      <c r="A362" s="267"/>
      <c r="B362" s="267"/>
      <c r="C362" s="268"/>
      <c r="D362" s="384"/>
    </row>
    <row r="363" spans="1:4" ht="12.75">
      <c r="A363" s="267"/>
      <c r="B363" s="267"/>
      <c r="C363" s="268"/>
      <c r="D363" s="384"/>
    </row>
    <row r="364" spans="1:4" ht="12.75">
      <c r="A364" s="267"/>
      <c r="B364" s="267"/>
      <c r="C364" s="268"/>
      <c r="D364" s="384"/>
    </row>
    <row r="365" spans="1:4" ht="12.75">
      <c r="A365" s="267"/>
      <c r="B365" s="267"/>
      <c r="C365" s="268"/>
      <c r="D365" s="384"/>
    </row>
    <row r="366" spans="1:4" ht="12.75">
      <c r="A366" s="267"/>
      <c r="B366" s="267"/>
      <c r="C366" s="268"/>
      <c r="D366" s="384"/>
    </row>
    <row r="367" spans="1:4" ht="12.75">
      <c r="A367" s="267"/>
      <c r="B367" s="267"/>
      <c r="C367" s="268"/>
      <c r="D367" s="384"/>
    </row>
    <row r="368" spans="1:4" ht="12.75">
      <c r="A368" s="267"/>
      <c r="B368" s="267"/>
      <c r="C368" s="268"/>
      <c r="D368" s="384"/>
    </row>
    <row r="369" spans="1:4" ht="12.75">
      <c r="A369" s="267"/>
      <c r="B369" s="267"/>
      <c r="C369" s="268"/>
      <c r="D369" s="384"/>
    </row>
    <row r="370" spans="1:4" ht="12.75">
      <c r="A370" s="267"/>
      <c r="B370" s="267"/>
      <c r="C370" s="268"/>
      <c r="D370" s="384"/>
    </row>
    <row r="371" spans="1:4" ht="12.75">
      <c r="A371" s="267"/>
      <c r="B371" s="267"/>
      <c r="C371" s="268"/>
      <c r="D371" s="384"/>
    </row>
    <row r="372" spans="1:4" ht="12.75">
      <c r="A372" s="267"/>
      <c r="B372" s="267"/>
      <c r="C372" s="268"/>
      <c r="D372" s="384"/>
    </row>
    <row r="373" spans="1:4" ht="12.75">
      <c r="A373" s="267"/>
      <c r="B373" s="267"/>
      <c r="C373" s="268"/>
      <c r="D373" s="384"/>
    </row>
    <row r="374" spans="1:4" ht="12.75">
      <c r="A374" s="267"/>
      <c r="B374" s="267"/>
      <c r="C374" s="268"/>
      <c r="D374" s="384"/>
    </row>
    <row r="375" spans="1:4" ht="12.75">
      <c r="A375" s="267"/>
      <c r="B375" s="267"/>
      <c r="C375" s="268"/>
      <c r="D375" s="384"/>
    </row>
    <row r="376" spans="1:4" ht="12.75">
      <c r="A376" s="267"/>
      <c r="B376" s="267"/>
      <c r="C376" s="268"/>
      <c r="D376" s="384"/>
    </row>
    <row r="377" spans="1:4" ht="12.75">
      <c r="A377" s="267"/>
      <c r="B377" s="267"/>
      <c r="C377" s="268"/>
      <c r="D377" s="384"/>
    </row>
    <row r="378" spans="1:4" ht="12.75">
      <c r="A378" s="267"/>
      <c r="B378" s="267"/>
      <c r="C378" s="268"/>
      <c r="D378" s="384"/>
    </row>
    <row r="379" spans="1:4" ht="12.75">
      <c r="A379" s="267"/>
      <c r="B379" s="267"/>
      <c r="C379" s="268"/>
      <c r="D379" s="384"/>
    </row>
    <row r="380" spans="1:4" ht="12.75">
      <c r="A380" s="267"/>
      <c r="B380" s="267"/>
      <c r="C380" s="268"/>
      <c r="D380" s="384"/>
    </row>
    <row r="381" spans="1:4" ht="12.75">
      <c r="A381" s="267"/>
      <c r="B381" s="267"/>
      <c r="C381" s="268"/>
      <c r="D381" s="384"/>
    </row>
    <row r="382" spans="1:4" ht="12.75">
      <c r="A382" s="267"/>
      <c r="B382" s="267"/>
      <c r="C382" s="268"/>
      <c r="D382" s="384"/>
    </row>
    <row r="383" spans="1:4" ht="12.75">
      <c r="A383" s="267"/>
      <c r="B383" s="267"/>
      <c r="C383" s="268"/>
      <c r="D383" s="384"/>
    </row>
    <row r="384" spans="1:4" ht="12.75">
      <c r="A384" s="267"/>
      <c r="B384" s="267"/>
      <c r="C384" s="268"/>
      <c r="D384" s="384"/>
    </row>
    <row r="385" spans="1:4" ht="12.75">
      <c r="A385" s="267"/>
      <c r="B385" s="267"/>
      <c r="C385" s="268"/>
      <c r="D385" s="384"/>
    </row>
    <row r="386" spans="1:4" ht="12.75">
      <c r="A386" s="267"/>
      <c r="B386" s="267"/>
      <c r="C386" s="268"/>
      <c r="D386" s="384"/>
    </row>
    <row r="387" spans="1:4" ht="12.75">
      <c r="A387" s="267"/>
      <c r="B387" s="267"/>
      <c r="C387" s="268"/>
      <c r="D387" s="384"/>
    </row>
    <row r="388" spans="1:4" ht="12.75">
      <c r="A388" s="267"/>
      <c r="B388" s="267"/>
      <c r="C388" s="268"/>
      <c r="D388" s="384"/>
    </row>
    <row r="389" spans="1:4" ht="12.75">
      <c r="A389" s="267"/>
      <c r="B389" s="267"/>
      <c r="C389" s="268"/>
      <c r="D389" s="384"/>
    </row>
    <row r="390" spans="1:4" ht="12.75">
      <c r="A390" s="267"/>
      <c r="B390" s="267"/>
      <c r="C390" s="268"/>
      <c r="D390" s="384"/>
    </row>
    <row r="391" spans="1:4" ht="12.75">
      <c r="A391" s="267"/>
      <c r="B391" s="267"/>
      <c r="C391" s="268"/>
      <c r="D391" s="384"/>
    </row>
    <row r="392" spans="1:4" ht="12.75">
      <c r="A392" s="267"/>
      <c r="B392" s="267"/>
      <c r="C392" s="268"/>
      <c r="D392" s="384"/>
    </row>
    <row r="393" spans="1:4" ht="12.75">
      <c r="A393" s="267"/>
      <c r="B393" s="267"/>
      <c r="C393" s="268"/>
      <c r="D393" s="384"/>
    </row>
    <row r="394" spans="1:4" ht="12.75">
      <c r="A394" s="267"/>
      <c r="B394" s="267"/>
      <c r="C394" s="268"/>
      <c r="D394" s="384"/>
    </row>
    <row r="395" spans="1:4" ht="12.75">
      <c r="A395" s="267"/>
      <c r="B395" s="267"/>
      <c r="C395" s="268"/>
      <c r="D395" s="384"/>
    </row>
    <row r="396" spans="1:4" ht="12.75">
      <c r="A396" s="267"/>
      <c r="B396" s="267"/>
      <c r="C396" s="268"/>
      <c r="D396" s="384"/>
    </row>
    <row r="397" spans="1:4" ht="12.75">
      <c r="A397" s="267"/>
      <c r="B397" s="267"/>
      <c r="C397" s="268"/>
      <c r="D397" s="384"/>
    </row>
    <row r="398" spans="1:4" ht="12.75">
      <c r="A398" s="267"/>
      <c r="B398" s="267"/>
      <c r="C398" s="268"/>
      <c r="D398" s="384"/>
    </row>
    <row r="399" spans="1:4" ht="12.75">
      <c r="A399" s="267"/>
      <c r="B399" s="267"/>
      <c r="C399" s="268"/>
      <c r="D399" s="384"/>
    </row>
    <row r="400" spans="1:4" ht="12.75">
      <c r="A400" s="267"/>
      <c r="B400" s="267"/>
      <c r="C400" s="268"/>
      <c r="D400" s="384"/>
    </row>
    <row r="401" spans="1:4" ht="12.75">
      <c r="A401" s="267"/>
      <c r="B401" s="267"/>
      <c r="C401" s="268"/>
      <c r="D401" s="384"/>
    </row>
    <row r="402" spans="1:4" ht="12.75">
      <c r="A402" s="267"/>
      <c r="B402" s="267"/>
      <c r="C402" s="268"/>
      <c r="D402" s="384"/>
    </row>
    <row r="403" spans="1:4" ht="12.75">
      <c r="A403" s="267"/>
      <c r="B403" s="267"/>
      <c r="C403" s="268"/>
      <c r="D403" s="384"/>
    </row>
    <row r="404" spans="1:4" ht="12.75">
      <c r="A404" s="267"/>
      <c r="B404" s="267"/>
      <c r="C404" s="268"/>
      <c r="D404" s="384"/>
    </row>
    <row r="405" spans="1:4" ht="12.75">
      <c r="A405" s="267"/>
      <c r="B405" s="267"/>
      <c r="C405" s="268"/>
      <c r="D405" s="384"/>
    </row>
    <row r="406" spans="1:4" ht="12.75">
      <c r="A406" s="267"/>
      <c r="B406" s="267"/>
      <c r="C406" s="268"/>
      <c r="D406" s="384"/>
    </row>
    <row r="407" spans="1:4" ht="12.75">
      <c r="A407" s="267"/>
      <c r="B407" s="267"/>
      <c r="C407" s="268"/>
      <c r="D407" s="384"/>
    </row>
    <row r="408" spans="1:4" ht="12.75">
      <c r="A408" s="267"/>
      <c r="B408" s="267"/>
      <c r="C408" s="268"/>
      <c r="D408" s="384"/>
    </row>
    <row r="409" spans="1:4" ht="12.75">
      <c r="A409" s="267"/>
      <c r="B409" s="267"/>
      <c r="C409" s="268"/>
      <c r="D409" s="384"/>
    </row>
    <row r="410" spans="1:4" ht="12.75">
      <c r="A410" s="267"/>
      <c r="B410" s="267"/>
      <c r="C410" s="268"/>
      <c r="D410" s="384"/>
    </row>
    <row r="411" spans="1:4" ht="12.75">
      <c r="A411" s="267"/>
      <c r="B411" s="267"/>
      <c r="C411" s="268"/>
      <c r="D411" s="384"/>
    </row>
    <row r="412" spans="1:4" ht="12.75">
      <c r="A412" s="267"/>
      <c r="B412" s="267"/>
      <c r="C412" s="268"/>
      <c r="D412" s="384"/>
    </row>
    <row r="413" spans="1:4" ht="12.75">
      <c r="A413" s="267"/>
      <c r="B413" s="267"/>
      <c r="C413" s="268"/>
      <c r="D413" s="384"/>
    </row>
    <row r="414" spans="1:4" ht="12.75">
      <c r="A414" s="267"/>
      <c r="B414" s="267"/>
      <c r="C414" s="268"/>
      <c r="D414" s="384"/>
    </row>
    <row r="415" spans="1:4" ht="12.75">
      <c r="A415" s="267"/>
      <c r="B415" s="267"/>
      <c r="C415" s="268"/>
      <c r="D415" s="384"/>
    </row>
    <row r="416" spans="1:4" ht="12.75">
      <c r="A416" s="267"/>
      <c r="B416" s="267"/>
      <c r="C416" s="268"/>
      <c r="D416" s="384"/>
    </row>
    <row r="417" spans="1:4" ht="12.75">
      <c r="A417" s="267"/>
      <c r="B417" s="267"/>
      <c r="C417" s="268"/>
      <c r="D417" s="384"/>
    </row>
    <row r="418" spans="1:4" ht="12.75">
      <c r="A418" s="267"/>
      <c r="B418" s="267"/>
      <c r="C418" s="268"/>
      <c r="D418" s="384"/>
    </row>
    <row r="419" spans="1:4" ht="12.75">
      <c r="A419" s="267"/>
      <c r="B419" s="267"/>
      <c r="C419" s="268"/>
      <c r="D419" s="384"/>
    </row>
    <row r="420" spans="1:4" ht="12.75">
      <c r="A420" s="267"/>
      <c r="B420" s="267"/>
      <c r="C420" s="268"/>
      <c r="D420" s="384"/>
    </row>
    <row r="421" spans="1:4" ht="12.75">
      <c r="A421" s="267"/>
      <c r="B421" s="267"/>
      <c r="C421" s="268"/>
      <c r="D421" s="384"/>
    </row>
    <row r="422" spans="1:4" ht="12.75">
      <c r="A422" s="267"/>
      <c r="B422" s="267"/>
      <c r="C422" s="268"/>
      <c r="D422" s="384"/>
    </row>
    <row r="423" spans="1:4" ht="12.75">
      <c r="A423" s="267"/>
      <c r="B423" s="267"/>
      <c r="C423" s="268"/>
      <c r="D423" s="384"/>
    </row>
    <row r="424" spans="1:4" ht="12.75">
      <c r="A424" s="267"/>
      <c r="B424" s="267"/>
      <c r="C424" s="268"/>
      <c r="D424" s="384"/>
    </row>
    <row r="425" spans="1:4" ht="12.75">
      <c r="A425" s="267"/>
      <c r="B425" s="267"/>
      <c r="C425" s="268"/>
      <c r="D425" s="384"/>
    </row>
    <row r="426" spans="1:4" ht="12.75">
      <c r="A426" s="267"/>
      <c r="B426" s="267"/>
      <c r="C426" s="268"/>
      <c r="D426" s="384"/>
    </row>
    <row r="427" spans="1:4" ht="12.75">
      <c r="A427" s="267"/>
      <c r="B427" s="267"/>
      <c r="C427" s="268"/>
      <c r="D427" s="384"/>
    </row>
    <row r="428" spans="1:4" ht="12.75">
      <c r="A428" s="267"/>
      <c r="B428" s="267"/>
      <c r="C428" s="268"/>
      <c r="D428" s="384"/>
    </row>
    <row r="429" spans="1:4" ht="12.75">
      <c r="A429" s="267"/>
      <c r="B429" s="267"/>
      <c r="C429" s="268"/>
      <c r="D429" s="384"/>
    </row>
    <row r="430" spans="1:4" ht="12.75">
      <c r="A430" s="267"/>
      <c r="B430" s="267"/>
      <c r="C430" s="268"/>
      <c r="D430" s="384"/>
    </row>
    <row r="431" spans="1:4" ht="12.75">
      <c r="A431" s="267"/>
      <c r="B431" s="267"/>
      <c r="C431" s="268"/>
      <c r="D431" s="384"/>
    </row>
    <row r="432" spans="1:4" ht="12.75">
      <c r="A432" s="267"/>
      <c r="B432" s="267"/>
      <c r="C432" s="268"/>
      <c r="D432" s="384"/>
    </row>
    <row r="433" spans="1:4" ht="12.75">
      <c r="A433" s="267"/>
      <c r="B433" s="267"/>
      <c r="C433" s="268"/>
      <c r="D433" s="384"/>
    </row>
    <row r="434" spans="1:4" ht="12.75">
      <c r="A434" s="267"/>
      <c r="B434" s="267"/>
      <c r="C434" s="268"/>
      <c r="D434" s="384"/>
    </row>
    <row r="435" spans="1:4" ht="12.75">
      <c r="A435" s="267"/>
      <c r="B435" s="267"/>
      <c r="C435" s="268"/>
      <c r="D435" s="384"/>
    </row>
    <row r="436" spans="1:4" ht="12.75">
      <c r="A436" s="267"/>
      <c r="B436" s="267"/>
      <c r="C436" s="268"/>
      <c r="D436" s="384"/>
    </row>
    <row r="437" spans="1:4" ht="12.75">
      <c r="A437" s="267"/>
      <c r="B437" s="267"/>
      <c r="C437" s="268"/>
      <c r="D437" s="384"/>
    </row>
    <row r="438" spans="1:4" ht="12.75">
      <c r="A438" s="267"/>
      <c r="B438" s="267"/>
      <c r="C438" s="268"/>
      <c r="D438" s="384"/>
    </row>
    <row r="439" spans="1:4" ht="12.75">
      <c r="A439" s="267"/>
      <c r="B439" s="267"/>
      <c r="C439" s="268"/>
      <c r="D439" s="384"/>
    </row>
    <row r="440" spans="1:4" ht="12.75">
      <c r="A440" s="267"/>
      <c r="B440" s="267"/>
      <c r="C440" s="268"/>
      <c r="D440" s="384"/>
    </row>
    <row r="441" spans="1:4" ht="12.75">
      <c r="A441" s="267"/>
      <c r="B441" s="267"/>
      <c r="C441" s="268"/>
      <c r="D441" s="384"/>
    </row>
    <row r="442" spans="1:4" ht="12.75">
      <c r="A442" s="267"/>
      <c r="B442" s="267"/>
      <c r="C442" s="268"/>
      <c r="D442" s="384"/>
    </row>
    <row r="443" spans="1:4" ht="12.75">
      <c r="A443" s="267"/>
      <c r="B443" s="267"/>
      <c r="C443" s="268"/>
      <c r="D443" s="384"/>
    </row>
    <row r="444" spans="1:4" ht="12.75">
      <c r="A444" s="267"/>
      <c r="B444" s="267"/>
      <c r="C444" s="268"/>
      <c r="D444" s="384"/>
    </row>
    <row r="445" spans="1:4" ht="12.75">
      <c r="A445" s="267"/>
      <c r="B445" s="267"/>
      <c r="C445" s="268"/>
      <c r="D445" s="384"/>
    </row>
    <row r="446" spans="1:4" ht="12.75">
      <c r="A446" s="267"/>
      <c r="B446" s="267"/>
      <c r="C446" s="268"/>
      <c r="D446" s="384"/>
    </row>
    <row r="447" spans="1:4" ht="12.75">
      <c r="A447" s="267"/>
      <c r="B447" s="267"/>
      <c r="C447" s="268"/>
      <c r="D447" s="384"/>
    </row>
    <row r="448" spans="1:4" ht="12.75">
      <c r="A448" s="267"/>
      <c r="B448" s="267"/>
      <c r="C448" s="268"/>
      <c r="D448" s="384"/>
    </row>
    <row r="449" spans="1:4" ht="12.75">
      <c r="A449" s="267"/>
      <c r="B449" s="267"/>
      <c r="C449" s="268"/>
      <c r="D449" s="384"/>
    </row>
    <row r="450" spans="1:4" ht="12.75">
      <c r="A450" s="267"/>
      <c r="B450" s="267"/>
      <c r="C450" s="268"/>
      <c r="D450" s="384"/>
    </row>
    <row r="451" spans="1:4" ht="12.75">
      <c r="A451" s="267"/>
      <c r="B451" s="267"/>
      <c r="C451" s="268"/>
      <c r="D451" s="384"/>
    </row>
    <row r="452" spans="1:4" ht="12.75">
      <c r="A452" s="267"/>
      <c r="B452" s="267"/>
      <c r="C452" s="268"/>
      <c r="D452" s="384"/>
    </row>
    <row r="453" spans="1:4" ht="12.75">
      <c r="A453" s="267"/>
      <c r="B453" s="267"/>
      <c r="C453" s="268"/>
      <c r="D453" s="384"/>
    </row>
    <row r="454" spans="1:4" ht="12.75">
      <c r="A454" s="267"/>
      <c r="B454" s="267"/>
      <c r="C454" s="268"/>
      <c r="D454" s="384"/>
    </row>
    <row r="455" spans="1:4" ht="12.75">
      <c r="A455" s="267"/>
      <c r="B455" s="267"/>
      <c r="C455" s="268"/>
      <c r="D455" s="384"/>
    </row>
    <row r="456" spans="1:4" ht="12.75">
      <c r="A456" s="267"/>
      <c r="B456" s="267"/>
      <c r="C456" s="268"/>
      <c r="D456" s="384"/>
    </row>
    <row r="457" spans="1:4" ht="12.75">
      <c r="A457" s="267"/>
      <c r="B457" s="267"/>
      <c r="C457" s="268"/>
      <c r="D457" s="384"/>
    </row>
    <row r="458" spans="1:4" ht="12.75">
      <c r="A458" s="267"/>
      <c r="B458" s="267"/>
      <c r="C458" s="268"/>
      <c r="D458" s="384"/>
    </row>
    <row r="459" spans="1:4" ht="12.75">
      <c r="A459" s="267"/>
      <c r="B459" s="267"/>
      <c r="C459" s="268"/>
      <c r="D459" s="384"/>
    </row>
    <row r="460" spans="1:4" ht="12.75">
      <c r="A460" s="267"/>
      <c r="B460" s="267"/>
      <c r="C460" s="268"/>
      <c r="D460" s="384"/>
    </row>
    <row r="461" spans="1:4" ht="12.75">
      <c r="A461" s="267"/>
      <c r="B461" s="267"/>
      <c r="C461" s="268"/>
      <c r="D461" s="384"/>
    </row>
    <row r="462" spans="1:4" ht="12.75">
      <c r="A462" s="267"/>
      <c r="B462" s="267"/>
      <c r="C462" s="268"/>
      <c r="D462" s="384"/>
    </row>
    <row r="463" spans="1:4" ht="12.75">
      <c r="A463" s="267"/>
      <c r="B463" s="267"/>
      <c r="C463" s="268"/>
      <c r="D463" s="384"/>
    </row>
    <row r="464" spans="1:4" ht="12.75">
      <c r="A464" s="267"/>
      <c r="B464" s="267"/>
      <c r="C464" s="268"/>
      <c r="D464" s="384"/>
    </row>
    <row r="465" spans="1:4" ht="12.75">
      <c r="A465" s="267"/>
      <c r="B465" s="267"/>
      <c r="C465" s="268"/>
      <c r="D465" s="384"/>
    </row>
    <row r="466" spans="1:4" ht="12.75">
      <c r="A466" s="267"/>
      <c r="B466" s="267"/>
      <c r="C466" s="268"/>
      <c r="D466" s="384"/>
    </row>
    <row r="467" spans="1:4" ht="12.75">
      <c r="A467" s="267"/>
      <c r="B467" s="267"/>
      <c r="C467" s="268"/>
      <c r="D467" s="384"/>
    </row>
    <row r="468" spans="1:4" ht="12.75">
      <c r="A468" s="267"/>
      <c r="B468" s="267"/>
      <c r="C468" s="268"/>
      <c r="D468" s="384"/>
    </row>
    <row r="469" spans="1:4" ht="12.75">
      <c r="A469" s="267"/>
      <c r="B469" s="267"/>
      <c r="C469" s="268"/>
      <c r="D469" s="384"/>
    </row>
    <row r="470" spans="1:4" ht="12.75">
      <c r="A470" s="267"/>
      <c r="B470" s="267"/>
      <c r="C470" s="268"/>
      <c r="D470" s="384"/>
    </row>
    <row r="471" spans="1:4" ht="12.75">
      <c r="A471" s="267"/>
      <c r="B471" s="267"/>
      <c r="C471" s="268"/>
      <c r="D471" s="384"/>
    </row>
    <row r="472" spans="1:4" ht="12.75">
      <c r="A472" s="267"/>
      <c r="B472" s="267"/>
      <c r="C472" s="268"/>
      <c r="D472" s="384"/>
    </row>
    <row r="473" spans="1:4" ht="12.75">
      <c r="A473" s="267"/>
      <c r="B473" s="267"/>
      <c r="C473" s="268"/>
      <c r="D473" s="384"/>
    </row>
    <row r="474" spans="1:4" ht="12.75">
      <c r="A474" s="267"/>
      <c r="B474" s="267"/>
      <c r="C474" s="268"/>
      <c r="D474" s="384"/>
    </row>
    <row r="475" spans="1:4" ht="12.75">
      <c r="A475" s="267"/>
      <c r="B475" s="267"/>
      <c r="C475" s="268"/>
      <c r="D475" s="384"/>
    </row>
    <row r="476" spans="1:4" ht="12.75">
      <c r="A476" s="267"/>
      <c r="B476" s="267"/>
      <c r="C476" s="268"/>
      <c r="D476" s="384"/>
    </row>
    <row r="477" spans="1:4" ht="12.75">
      <c r="A477" s="267"/>
      <c r="B477" s="267"/>
      <c r="C477" s="268"/>
      <c r="D477" s="384"/>
    </row>
    <row r="478" spans="1:4" ht="12.75">
      <c r="A478" s="267"/>
      <c r="B478" s="267"/>
      <c r="C478" s="268"/>
      <c r="D478" s="384"/>
    </row>
    <row r="479" spans="1:4" ht="12.75">
      <c r="A479" s="267"/>
      <c r="B479" s="267"/>
      <c r="C479" s="268"/>
      <c r="D479" s="384"/>
    </row>
    <row r="480" spans="1:4" ht="12.75">
      <c r="A480" s="267"/>
      <c r="B480" s="267"/>
      <c r="C480" s="268"/>
      <c r="D480" s="384"/>
    </row>
    <row r="481" spans="1:4" ht="12.75">
      <c r="A481" s="267"/>
      <c r="B481" s="267"/>
      <c r="C481" s="268"/>
      <c r="D481" s="384"/>
    </row>
    <row r="482" spans="1:4" ht="12.75">
      <c r="A482" s="267"/>
      <c r="B482" s="267"/>
      <c r="C482" s="268"/>
      <c r="D482" s="384"/>
    </row>
    <row r="483" spans="1:4" ht="12.75">
      <c r="A483" s="267"/>
      <c r="B483" s="267"/>
      <c r="C483" s="268"/>
      <c r="D483" s="384"/>
    </row>
    <row r="484" spans="1:4" ht="12.75">
      <c r="A484" s="267"/>
      <c r="B484" s="267"/>
      <c r="C484" s="268"/>
      <c r="D484" s="384"/>
    </row>
    <row r="485" spans="1:4" ht="12.75">
      <c r="A485" s="267"/>
      <c r="B485" s="267"/>
      <c r="C485" s="268"/>
      <c r="D485" s="384"/>
    </row>
    <row r="486" spans="1:4" ht="12.75">
      <c r="A486" s="267"/>
      <c r="B486" s="267"/>
      <c r="C486" s="268"/>
      <c r="D486" s="384"/>
    </row>
    <row r="487" spans="1:4" ht="12.75">
      <c r="A487" s="267"/>
      <c r="B487" s="267"/>
      <c r="C487" s="268"/>
      <c r="D487" s="384"/>
    </row>
    <row r="488" spans="1:4" ht="12.75">
      <c r="A488" s="267"/>
      <c r="B488" s="267"/>
      <c r="C488" s="268"/>
      <c r="D488" s="384"/>
    </row>
    <row r="489" spans="1:4" ht="12.75">
      <c r="A489" s="267"/>
      <c r="B489" s="267"/>
      <c r="C489" s="268"/>
      <c r="D489" s="384"/>
    </row>
    <row r="490" spans="1:4" ht="12.75">
      <c r="A490" s="267"/>
      <c r="B490" s="267"/>
      <c r="C490" s="268"/>
      <c r="D490" s="384"/>
    </row>
    <row r="491" spans="1:4" ht="12.75">
      <c r="A491" s="267"/>
      <c r="B491" s="267"/>
      <c r="C491" s="268"/>
      <c r="D491" s="384"/>
    </row>
    <row r="492" spans="1:4" ht="12.75">
      <c r="A492" s="267"/>
      <c r="B492" s="267"/>
      <c r="C492" s="268"/>
      <c r="D492" s="384"/>
    </row>
    <row r="493" spans="1:4" ht="12.75">
      <c r="A493" s="267"/>
      <c r="B493" s="267"/>
      <c r="C493" s="268"/>
      <c r="D493" s="384"/>
    </row>
    <row r="494" spans="1:4" ht="12.75">
      <c r="A494" s="267"/>
      <c r="B494" s="267"/>
      <c r="C494" s="268"/>
      <c r="D494" s="384"/>
    </row>
    <row r="495" spans="1:4" ht="12.75">
      <c r="A495" s="267"/>
      <c r="B495" s="267"/>
      <c r="C495" s="268"/>
      <c r="D495" s="384"/>
    </row>
    <row r="496" spans="1:4" ht="12.75">
      <c r="A496" s="267"/>
      <c r="B496" s="267"/>
      <c r="C496" s="268"/>
      <c r="D496" s="384"/>
    </row>
    <row r="497" spans="1:4" ht="12.75">
      <c r="A497" s="267"/>
      <c r="B497" s="267"/>
      <c r="C497" s="268"/>
      <c r="D497" s="384"/>
    </row>
    <row r="498" spans="1:4" ht="12.75">
      <c r="A498" s="267"/>
      <c r="B498" s="267"/>
      <c r="C498" s="268"/>
      <c r="D498" s="384"/>
    </row>
    <row r="499" spans="1:4" ht="12.75">
      <c r="A499" s="267"/>
      <c r="B499" s="267"/>
      <c r="C499" s="268"/>
      <c r="D499" s="384"/>
    </row>
    <row r="500" spans="1:4" ht="12.75">
      <c r="A500" s="267"/>
      <c r="B500" s="267"/>
      <c r="C500" s="268"/>
      <c r="D500" s="384"/>
    </row>
    <row r="501" spans="1:4" ht="12.75">
      <c r="A501" s="267"/>
      <c r="B501" s="267"/>
      <c r="C501" s="268"/>
      <c r="D501" s="384"/>
    </row>
    <row r="502" spans="1:4" ht="12.75">
      <c r="A502" s="267"/>
      <c r="B502" s="267"/>
      <c r="C502" s="268"/>
      <c r="D502" s="384"/>
    </row>
    <row r="503" spans="1:4" ht="12.75">
      <c r="A503" s="267"/>
      <c r="B503" s="267"/>
      <c r="C503" s="268"/>
      <c r="D503" s="384"/>
    </row>
    <row r="504" spans="1:4" ht="12.75">
      <c r="A504" s="267"/>
      <c r="B504" s="267"/>
      <c r="C504" s="268"/>
      <c r="D504" s="384"/>
    </row>
    <row r="505" spans="1:4" ht="12.75">
      <c r="A505" s="267"/>
      <c r="B505" s="267"/>
      <c r="C505" s="268"/>
      <c r="D505" s="384"/>
    </row>
    <row r="506" spans="1:4" ht="12.75">
      <c r="A506" s="267"/>
      <c r="B506" s="267"/>
      <c r="C506" s="268"/>
      <c r="D506" s="384"/>
    </row>
    <row r="507" spans="1:4" ht="12.75">
      <c r="A507" s="267"/>
      <c r="B507" s="267"/>
      <c r="C507" s="268"/>
      <c r="D507" s="384"/>
    </row>
    <row r="508" spans="1:4" ht="12.75">
      <c r="A508" s="267"/>
      <c r="B508" s="267"/>
      <c r="C508" s="268"/>
      <c r="D508" s="384"/>
    </row>
    <row r="509" spans="1:4" ht="12.75">
      <c r="A509" s="267"/>
      <c r="B509" s="267"/>
      <c r="C509" s="268"/>
      <c r="D509" s="384"/>
    </row>
    <row r="510" spans="1:4" ht="12.75">
      <c r="A510" s="267"/>
      <c r="B510" s="267"/>
      <c r="C510" s="268"/>
      <c r="D510" s="384"/>
    </row>
    <row r="511" spans="1:4" ht="12.75">
      <c r="A511" s="267"/>
      <c r="B511" s="267"/>
      <c r="C511" s="268"/>
      <c r="D511" s="384"/>
    </row>
    <row r="512" spans="1:4" ht="12.75">
      <c r="A512" s="267"/>
      <c r="B512" s="267"/>
      <c r="C512" s="268"/>
      <c r="D512" s="384"/>
    </row>
    <row r="513" spans="1:4" ht="12.75">
      <c r="A513" s="267"/>
      <c r="B513" s="267"/>
      <c r="C513" s="268"/>
      <c r="D513" s="384"/>
    </row>
    <row r="514" spans="1:4" ht="12.75">
      <c r="A514" s="267"/>
      <c r="B514" s="267"/>
      <c r="C514" s="268"/>
      <c r="D514" s="384"/>
    </row>
    <row r="515" spans="1:4" ht="12.75">
      <c r="A515" s="267"/>
      <c r="B515" s="267"/>
      <c r="C515" s="268"/>
      <c r="D515" s="384"/>
    </row>
    <row r="516" spans="1:4" ht="12.75">
      <c r="A516" s="267"/>
      <c r="B516" s="267"/>
      <c r="C516" s="268"/>
      <c r="D516" s="384"/>
    </row>
    <row r="517" spans="1:4" ht="12.75">
      <c r="A517" s="267"/>
      <c r="B517" s="267"/>
      <c r="C517" s="268"/>
      <c r="D517" s="384"/>
    </row>
    <row r="518" spans="1:4" ht="12.75">
      <c r="A518" s="267"/>
      <c r="B518" s="267"/>
      <c r="C518" s="268"/>
      <c r="D518" s="384"/>
    </row>
    <row r="519" spans="1:4" ht="12.75">
      <c r="A519" s="267"/>
      <c r="B519" s="267"/>
      <c r="C519" s="268"/>
      <c r="D519" s="384"/>
    </row>
    <row r="520" spans="1:4" ht="12.75">
      <c r="A520" s="267"/>
      <c r="B520" s="267"/>
      <c r="C520" s="268"/>
      <c r="D520" s="384"/>
    </row>
    <row r="521" spans="1:4" ht="12.75">
      <c r="A521" s="267"/>
      <c r="B521" s="267"/>
      <c r="C521" s="268"/>
      <c r="D521" s="384"/>
    </row>
    <row r="522" spans="1:4" ht="12.75">
      <c r="A522" s="267"/>
      <c r="B522" s="267"/>
      <c r="C522" s="268"/>
      <c r="D522" s="384"/>
    </row>
    <row r="523" spans="1:4" ht="12.75">
      <c r="A523" s="267"/>
      <c r="B523" s="267"/>
      <c r="C523" s="268"/>
      <c r="D523" s="384"/>
    </row>
    <row r="524" spans="1:4" ht="12.75">
      <c r="A524" s="267"/>
      <c r="B524" s="267"/>
      <c r="C524" s="268"/>
      <c r="D524" s="384"/>
    </row>
    <row r="525" spans="1:4" ht="12.75">
      <c r="A525" s="267"/>
      <c r="B525" s="267"/>
      <c r="C525" s="268"/>
      <c r="D525" s="384"/>
    </row>
    <row r="526" spans="1:4" ht="12.75">
      <c r="A526" s="267"/>
      <c r="B526" s="267"/>
      <c r="C526" s="268"/>
      <c r="D526" s="384"/>
    </row>
    <row r="527" spans="1:4" ht="12.75">
      <c r="A527" s="267"/>
      <c r="B527" s="267"/>
      <c r="C527" s="268"/>
      <c r="D527" s="384"/>
    </row>
    <row r="528" spans="1:4" ht="12.75">
      <c r="A528" s="267"/>
      <c r="B528" s="267"/>
      <c r="C528" s="268"/>
      <c r="D528" s="384"/>
    </row>
    <row r="529" spans="1:4" ht="12.75">
      <c r="A529" s="267"/>
      <c r="B529" s="267"/>
      <c r="C529" s="268"/>
      <c r="D529" s="384"/>
    </row>
    <row r="530" spans="1:4" ht="12.75">
      <c r="A530" s="267"/>
      <c r="B530" s="267"/>
      <c r="C530" s="268"/>
      <c r="D530" s="384"/>
    </row>
    <row r="531" spans="1:4" ht="12.75">
      <c r="A531" s="267"/>
      <c r="B531" s="267"/>
      <c r="C531" s="268"/>
      <c r="D531" s="384"/>
    </row>
    <row r="532" spans="1:4" ht="12.75">
      <c r="A532" s="267"/>
      <c r="B532" s="267"/>
      <c r="C532" s="268"/>
      <c r="D532" s="384"/>
    </row>
    <row r="533" spans="1:4" ht="12.75">
      <c r="A533" s="267"/>
      <c r="B533" s="267"/>
      <c r="C533" s="268"/>
      <c r="D533" s="384"/>
    </row>
    <row r="534" spans="1:4" ht="12.75">
      <c r="A534" s="267"/>
      <c r="B534" s="267"/>
      <c r="C534" s="268"/>
      <c r="D534" s="384"/>
    </row>
    <row r="535" spans="1:4" ht="12.75">
      <c r="A535" s="267"/>
      <c r="B535" s="267"/>
      <c r="C535" s="268"/>
      <c r="D535" s="384"/>
    </row>
    <row r="536" spans="1:4" ht="12.75">
      <c r="A536" s="267"/>
      <c r="B536" s="267"/>
      <c r="C536" s="268"/>
      <c r="D536" s="384"/>
    </row>
    <row r="537" spans="1:4" ht="12.75">
      <c r="A537" s="267"/>
      <c r="B537" s="267"/>
      <c r="C537" s="268"/>
      <c r="D537" s="384"/>
    </row>
    <row r="538" spans="1:4" ht="12.75">
      <c r="A538" s="267"/>
      <c r="B538" s="267"/>
      <c r="C538" s="268"/>
      <c r="D538" s="384"/>
    </row>
    <row r="539" spans="1:4" ht="12.75">
      <c r="A539" s="267"/>
      <c r="B539" s="267"/>
      <c r="C539" s="268"/>
      <c r="D539" s="384"/>
    </row>
    <row r="540" spans="1:4" ht="12.75">
      <c r="A540" s="267"/>
      <c r="B540" s="267"/>
      <c r="C540" s="268"/>
      <c r="D540" s="384"/>
    </row>
    <row r="541" spans="1:4" ht="12.75">
      <c r="A541" s="267"/>
      <c r="B541" s="267"/>
      <c r="C541" s="268"/>
      <c r="D541" s="384"/>
    </row>
    <row r="542" spans="1:4" ht="12.75">
      <c r="A542" s="267"/>
      <c r="B542" s="267"/>
      <c r="C542" s="268"/>
      <c r="D542" s="384"/>
    </row>
    <row r="543" spans="1:4" ht="12.75">
      <c r="A543" s="267"/>
      <c r="B543" s="267"/>
      <c r="C543" s="268"/>
      <c r="D543" s="384"/>
    </row>
    <row r="544" spans="1:4" ht="12.75">
      <c r="A544" s="267"/>
      <c r="B544" s="267"/>
      <c r="C544" s="268"/>
      <c r="D544" s="384"/>
    </row>
    <row r="545" spans="1:4" ht="12.75">
      <c r="A545" s="267"/>
      <c r="B545" s="267"/>
      <c r="C545" s="268"/>
      <c r="D545" s="384"/>
    </row>
    <row r="546" spans="1:4" ht="12.75">
      <c r="A546" s="267"/>
      <c r="B546" s="267"/>
      <c r="C546" s="268"/>
      <c r="D546" s="384"/>
    </row>
    <row r="547" spans="1:4" ht="12.75">
      <c r="A547" s="267"/>
      <c r="B547" s="267"/>
      <c r="C547" s="268"/>
      <c r="D547" s="384"/>
    </row>
    <row r="548" spans="1:4" ht="12.75">
      <c r="A548" s="267"/>
      <c r="B548" s="267"/>
      <c r="C548" s="268"/>
      <c r="D548" s="384"/>
    </row>
    <row r="549" spans="1:4" ht="12.75">
      <c r="A549" s="267"/>
      <c r="B549" s="267"/>
      <c r="C549" s="268"/>
      <c r="D549" s="384"/>
    </row>
    <row r="550" spans="1:4" ht="12.75">
      <c r="A550" s="267"/>
      <c r="B550" s="267"/>
      <c r="C550" s="268"/>
      <c r="D550" s="384"/>
    </row>
    <row r="551" spans="1:4" ht="12.75">
      <c r="A551" s="267"/>
      <c r="B551" s="267"/>
      <c r="C551" s="268"/>
      <c r="D551" s="384"/>
    </row>
    <row r="552" spans="1:4" ht="12.75">
      <c r="A552" s="267"/>
      <c r="B552" s="267"/>
      <c r="C552" s="268"/>
      <c r="D552" s="384"/>
    </row>
    <row r="553" spans="1:4" ht="12.75">
      <c r="A553" s="267"/>
      <c r="B553" s="267"/>
      <c r="C553" s="268"/>
      <c r="D553" s="384"/>
    </row>
    <row r="554" spans="1:4" ht="12.75">
      <c r="A554" s="267"/>
      <c r="B554" s="267"/>
      <c r="C554" s="268"/>
      <c r="D554" s="384"/>
    </row>
    <row r="555" spans="1:4" ht="12.75">
      <c r="A555" s="267"/>
      <c r="B555" s="267"/>
      <c r="C555" s="268"/>
      <c r="D555" s="384"/>
    </row>
    <row r="556" spans="1:4" ht="12.75">
      <c r="A556" s="267"/>
      <c r="B556" s="267"/>
      <c r="C556" s="268"/>
      <c r="D556" s="384"/>
    </row>
    <row r="557" spans="1:4" ht="12.75">
      <c r="A557" s="267"/>
      <c r="B557" s="267"/>
      <c r="C557" s="268"/>
      <c r="D557" s="384"/>
    </row>
    <row r="558" spans="1:4" ht="12.75">
      <c r="A558" s="267"/>
      <c r="B558" s="267"/>
      <c r="C558" s="268"/>
      <c r="D558" s="384"/>
    </row>
    <row r="559" spans="1:4" ht="12.75">
      <c r="A559" s="267"/>
      <c r="B559" s="267"/>
      <c r="C559" s="268"/>
      <c r="D559" s="384"/>
    </row>
    <row r="560" spans="1:4" ht="12.75">
      <c r="A560" s="267"/>
      <c r="B560" s="267"/>
      <c r="C560" s="268"/>
      <c r="D560" s="384"/>
    </row>
    <row r="561" spans="1:4" ht="12.75">
      <c r="A561" s="267"/>
      <c r="B561" s="267"/>
      <c r="C561" s="268"/>
      <c r="D561" s="384"/>
    </row>
    <row r="562" spans="1:4" ht="12.75">
      <c r="A562" s="267"/>
      <c r="B562" s="267"/>
      <c r="C562" s="268"/>
      <c r="D562" s="384"/>
    </row>
    <row r="563" spans="1:4" ht="12.75">
      <c r="A563" s="267"/>
      <c r="B563" s="267"/>
      <c r="C563" s="268"/>
      <c r="D563" s="384"/>
    </row>
    <row r="564" spans="1:4" ht="12.75">
      <c r="A564" s="267"/>
      <c r="B564" s="267"/>
      <c r="C564" s="268"/>
      <c r="D564" s="384"/>
    </row>
    <row r="565" spans="1:4" ht="12.75">
      <c r="A565" s="267"/>
      <c r="B565" s="267"/>
      <c r="C565" s="268"/>
      <c r="D565" s="384"/>
    </row>
    <row r="566" spans="1:4" ht="12.75">
      <c r="A566" s="267"/>
      <c r="B566" s="267"/>
      <c r="C566" s="268"/>
      <c r="D566" s="384"/>
    </row>
    <row r="567" spans="1:4" ht="12.75">
      <c r="A567" s="267"/>
      <c r="B567" s="267"/>
      <c r="C567" s="268"/>
      <c r="D567" s="384"/>
    </row>
    <row r="568" spans="1:4" ht="12.75">
      <c r="A568" s="267"/>
      <c r="B568" s="267"/>
      <c r="C568" s="268"/>
      <c r="D568" s="384"/>
    </row>
    <row r="569" spans="1:4" ht="12.75">
      <c r="A569" s="267"/>
      <c r="B569" s="267"/>
      <c r="C569" s="268"/>
      <c r="D569" s="384"/>
    </row>
    <row r="570" spans="1:4" ht="12.75">
      <c r="A570" s="267"/>
      <c r="B570" s="267"/>
      <c r="C570" s="268"/>
      <c r="D570" s="384"/>
    </row>
    <row r="571" spans="1:4" ht="12.75">
      <c r="A571" s="267"/>
      <c r="B571" s="267"/>
      <c r="C571" s="268"/>
      <c r="D571" s="384"/>
    </row>
    <row r="572" spans="1:4" ht="12.75">
      <c r="A572" s="267"/>
      <c r="B572" s="267"/>
      <c r="C572" s="268"/>
      <c r="D572" s="384"/>
    </row>
    <row r="573" spans="1:4" ht="12.75">
      <c r="A573" s="267"/>
      <c r="B573" s="267"/>
      <c r="C573" s="268"/>
      <c r="D573" s="384"/>
    </row>
    <row r="574" spans="1:4" ht="12.75">
      <c r="A574" s="267"/>
      <c r="B574" s="267"/>
      <c r="C574" s="268"/>
      <c r="D574" s="384"/>
    </row>
    <row r="575" spans="1:4" ht="12.75">
      <c r="A575" s="267"/>
      <c r="B575" s="267"/>
      <c r="C575" s="268"/>
      <c r="D575" s="384"/>
    </row>
    <row r="576" spans="1:4" ht="12.75">
      <c r="A576" s="267"/>
      <c r="B576" s="267"/>
      <c r="C576" s="268"/>
      <c r="D576" s="384"/>
    </row>
    <row r="577" spans="1:4" ht="12.75">
      <c r="A577" s="267"/>
      <c r="B577" s="267"/>
      <c r="C577" s="268"/>
      <c r="D577" s="384"/>
    </row>
    <row r="578" spans="1:4" ht="12.75">
      <c r="A578" s="267"/>
      <c r="B578" s="267"/>
      <c r="C578" s="268"/>
      <c r="D578" s="384"/>
    </row>
    <row r="579" spans="1:4" ht="12.75">
      <c r="A579" s="267"/>
      <c r="B579" s="267"/>
      <c r="C579" s="268"/>
      <c r="D579" s="384"/>
    </row>
    <row r="580" spans="1:4" ht="12.75">
      <c r="A580" s="267"/>
      <c r="B580" s="267"/>
      <c r="C580" s="268"/>
      <c r="D580" s="384"/>
    </row>
    <row r="581" spans="1:4" ht="12.75">
      <c r="A581" s="267"/>
      <c r="B581" s="267"/>
      <c r="C581" s="268"/>
      <c r="D581" s="384"/>
    </row>
    <row r="582" spans="1:4" ht="12.75">
      <c r="A582" s="267"/>
      <c r="B582" s="267"/>
      <c r="C582" s="268"/>
      <c r="D582" s="384"/>
    </row>
    <row r="583" spans="1:4" ht="12.75">
      <c r="A583" s="267"/>
      <c r="B583" s="267"/>
      <c r="C583" s="268"/>
      <c r="D583" s="384"/>
    </row>
    <row r="584" spans="1:4" ht="12.75">
      <c r="A584" s="267"/>
      <c r="B584" s="267"/>
      <c r="C584" s="268"/>
      <c r="D584" s="384"/>
    </row>
    <row r="585" spans="1:4" ht="12.75">
      <c r="A585" s="267"/>
      <c r="B585" s="267"/>
      <c r="C585" s="268"/>
      <c r="D585" s="384"/>
    </row>
    <row r="586" spans="1:4" ht="12.75">
      <c r="A586" s="267"/>
      <c r="B586" s="267"/>
      <c r="C586" s="268"/>
      <c r="D586" s="384"/>
    </row>
    <row r="587" spans="1:4" ht="12.75">
      <c r="A587" s="267"/>
      <c r="B587" s="267"/>
      <c r="C587" s="268"/>
      <c r="D587" s="384"/>
    </row>
    <row r="588" spans="1:4" ht="12.75">
      <c r="A588" s="267"/>
      <c r="B588" s="267"/>
      <c r="C588" s="268"/>
      <c r="D588" s="384"/>
    </row>
    <row r="589" spans="1:4" ht="12.75">
      <c r="A589" s="267"/>
      <c r="B589" s="267"/>
      <c r="C589" s="268"/>
      <c r="D589" s="384"/>
    </row>
    <row r="590" spans="1:4" ht="12.75">
      <c r="A590" s="267"/>
      <c r="B590" s="267"/>
      <c r="C590" s="268"/>
      <c r="D590" s="384"/>
    </row>
    <row r="591" spans="1:4" ht="12.75">
      <c r="A591" s="267"/>
      <c r="B591" s="267"/>
      <c r="C591" s="268"/>
      <c r="D591" s="384"/>
    </row>
    <row r="592" spans="1:4" ht="12.75">
      <c r="A592" s="267"/>
      <c r="B592" s="267"/>
      <c r="C592" s="268"/>
      <c r="D592" s="384"/>
    </row>
    <row r="593" spans="1:4" ht="12.75">
      <c r="A593" s="267"/>
      <c r="B593" s="267"/>
      <c r="C593" s="268"/>
      <c r="D593" s="384"/>
    </row>
    <row r="594" spans="1:4" ht="12.75">
      <c r="A594" s="267"/>
      <c r="B594" s="267"/>
      <c r="C594" s="268"/>
      <c r="D594" s="384"/>
    </row>
    <row r="595" spans="1:4" ht="12.75">
      <c r="A595" s="267"/>
      <c r="B595" s="267"/>
      <c r="C595" s="268"/>
      <c r="D595" s="384"/>
    </row>
    <row r="596" spans="1:4" ht="12.75">
      <c r="A596" s="267"/>
      <c r="B596" s="267"/>
      <c r="C596" s="268"/>
      <c r="D596" s="384"/>
    </row>
    <row r="597" spans="1:4" ht="12.75">
      <c r="A597" s="267"/>
      <c r="B597" s="267"/>
      <c r="C597" s="268"/>
      <c r="D597" s="384"/>
    </row>
    <row r="598" spans="1:4" ht="12.75">
      <c r="A598" s="267"/>
      <c r="B598" s="267"/>
      <c r="C598" s="268"/>
      <c r="D598" s="384"/>
    </row>
    <row r="599" spans="1:4" ht="12.75">
      <c r="A599" s="267"/>
      <c r="B599" s="267"/>
      <c r="C599" s="268"/>
      <c r="D599" s="384"/>
    </row>
    <row r="600" spans="1:4" ht="12.75">
      <c r="A600" s="267"/>
      <c r="B600" s="267"/>
      <c r="C600" s="268"/>
      <c r="D600" s="384"/>
    </row>
    <row r="601" spans="1:4" ht="12.75">
      <c r="A601" s="267"/>
      <c r="B601" s="267"/>
      <c r="C601" s="268"/>
      <c r="D601" s="384"/>
    </row>
    <row r="602" spans="1:4" ht="12.75">
      <c r="A602" s="267"/>
      <c r="B602" s="267"/>
      <c r="C602" s="268"/>
      <c r="D602" s="384"/>
    </row>
    <row r="603" spans="1:4" ht="12.75">
      <c r="A603" s="267"/>
      <c r="B603" s="267"/>
      <c r="C603" s="268"/>
      <c r="D603" s="384"/>
    </row>
    <row r="604" spans="1:4" ht="12.75">
      <c r="A604" s="267"/>
      <c r="B604" s="267"/>
      <c r="C604" s="268"/>
      <c r="D604" s="384"/>
    </row>
    <row r="605" spans="1:4" ht="12.75">
      <c r="A605" s="267"/>
      <c r="B605" s="267"/>
      <c r="C605" s="268"/>
      <c r="D605" s="384"/>
    </row>
    <row r="606" spans="1:4" ht="12.75">
      <c r="A606" s="267"/>
      <c r="B606" s="267"/>
      <c r="C606" s="268"/>
      <c r="D606" s="384"/>
    </row>
    <row r="607" spans="1:4" ht="12.75">
      <c r="A607" s="267"/>
      <c r="B607" s="267"/>
      <c r="C607" s="268"/>
      <c r="D607" s="384"/>
    </row>
    <row r="608" spans="1:4" ht="12.75">
      <c r="A608" s="267"/>
      <c r="B608" s="267"/>
      <c r="C608" s="268"/>
      <c r="D608" s="384"/>
    </row>
    <row r="609" spans="1:4" ht="12.75">
      <c r="A609" s="267"/>
      <c r="B609" s="267"/>
      <c r="C609" s="268"/>
      <c r="D609" s="384"/>
    </row>
    <row r="610" spans="1:4" ht="12.75">
      <c r="A610" s="267"/>
      <c r="B610" s="267"/>
      <c r="C610" s="268"/>
      <c r="D610" s="384"/>
    </row>
    <row r="611" spans="1:4" ht="12.75">
      <c r="A611" s="267"/>
      <c r="B611" s="267"/>
      <c r="C611" s="268"/>
      <c r="D611" s="384"/>
    </row>
    <row r="612" spans="1:4" ht="12.75">
      <c r="A612" s="267"/>
      <c r="B612" s="267"/>
      <c r="C612" s="268"/>
      <c r="D612" s="384"/>
    </row>
    <row r="613" spans="1:4" ht="12.75">
      <c r="A613" s="267"/>
      <c r="B613" s="267"/>
      <c r="C613" s="268"/>
      <c r="D613" s="384"/>
    </row>
    <row r="614" spans="1:4" ht="12.75">
      <c r="A614" s="267"/>
      <c r="B614" s="267"/>
      <c r="C614" s="268"/>
      <c r="D614" s="384"/>
    </row>
    <row r="615" spans="1:4" ht="12.75">
      <c r="A615" s="267"/>
      <c r="B615" s="267"/>
      <c r="C615" s="268"/>
      <c r="D615" s="384"/>
    </row>
    <row r="616" spans="1:4" ht="12.75">
      <c r="A616" s="267"/>
      <c r="B616" s="267"/>
      <c r="C616" s="268"/>
      <c r="D616" s="384"/>
    </row>
    <row r="617" spans="1:4" ht="12.75">
      <c r="A617" s="267"/>
      <c r="B617" s="267"/>
      <c r="C617" s="268"/>
      <c r="D617" s="384"/>
    </row>
    <row r="618" spans="1:4" ht="12.75">
      <c r="A618" s="267"/>
      <c r="B618" s="267"/>
      <c r="C618" s="268"/>
      <c r="D618" s="384"/>
    </row>
    <row r="619" spans="1:4" ht="12.75">
      <c r="A619" s="267"/>
      <c r="B619" s="267"/>
      <c r="C619" s="268"/>
      <c r="D619" s="384"/>
    </row>
    <row r="620" spans="1:4" ht="12.75">
      <c r="A620" s="267"/>
      <c r="B620" s="267"/>
      <c r="C620" s="268"/>
      <c r="D620" s="384"/>
    </row>
    <row r="621" spans="1:4" ht="12.75">
      <c r="A621" s="267"/>
      <c r="B621" s="267"/>
      <c r="C621" s="268"/>
      <c r="D621" s="384"/>
    </row>
    <row r="622" spans="1:4" ht="12.75">
      <c r="A622" s="267"/>
      <c r="B622" s="267"/>
      <c r="C622" s="268"/>
      <c r="D622" s="384"/>
    </row>
    <row r="623" spans="1:4" ht="12.75">
      <c r="A623" s="267"/>
      <c r="B623" s="267"/>
      <c r="C623" s="268"/>
      <c r="D623" s="384"/>
    </row>
    <row r="624" spans="1:4" ht="12.75">
      <c r="A624" s="267"/>
      <c r="B624" s="267"/>
      <c r="C624" s="268"/>
      <c r="D624" s="384"/>
    </row>
    <row r="625" spans="1:4" ht="12.75">
      <c r="A625" s="267"/>
      <c r="B625" s="267"/>
      <c r="C625" s="268"/>
      <c r="D625" s="384"/>
    </row>
    <row r="626" spans="1:4" ht="12.75">
      <c r="A626" s="267"/>
      <c r="B626" s="267"/>
      <c r="C626" s="268"/>
      <c r="D626" s="384"/>
    </row>
    <row r="627" spans="1:4" ht="12.75">
      <c r="A627" s="267"/>
      <c r="B627" s="267"/>
      <c r="C627" s="268"/>
      <c r="D627" s="384"/>
    </row>
    <row r="628" spans="1:4" ht="12.75">
      <c r="A628" s="267"/>
      <c r="B628" s="267"/>
      <c r="C628" s="268"/>
      <c r="D628" s="384"/>
    </row>
    <row r="629" spans="1:4" ht="12.75">
      <c r="A629" s="267"/>
      <c r="B629" s="267"/>
      <c r="C629" s="268"/>
      <c r="D629" s="384"/>
    </row>
    <row r="630" spans="1:4" ht="12.75">
      <c r="A630" s="267"/>
      <c r="B630" s="267"/>
      <c r="C630" s="268"/>
      <c r="D630" s="384"/>
    </row>
    <row r="631" spans="1:4" ht="12.75">
      <c r="A631" s="267"/>
      <c r="B631" s="267"/>
      <c r="C631" s="268"/>
      <c r="D631" s="384"/>
    </row>
    <row r="632" spans="1:4" ht="12.75">
      <c r="A632" s="267"/>
      <c r="B632" s="267"/>
      <c r="C632" s="268"/>
      <c r="D632" s="384"/>
    </row>
    <row r="633" spans="1:4" ht="12.75">
      <c r="A633" s="267"/>
      <c r="B633" s="267"/>
      <c r="C633" s="268"/>
      <c r="D633" s="384"/>
    </row>
    <row r="634" spans="1:4" ht="12.75">
      <c r="A634" s="267"/>
      <c r="B634" s="267"/>
      <c r="C634" s="268"/>
      <c r="D634" s="384"/>
    </row>
    <row r="635" spans="1:4" ht="12.75">
      <c r="A635" s="267"/>
      <c r="B635" s="267"/>
      <c r="C635" s="268"/>
      <c r="D635" s="384"/>
    </row>
    <row r="636" spans="1:4" ht="12.75">
      <c r="A636" s="267"/>
      <c r="B636" s="267"/>
      <c r="C636" s="268"/>
      <c r="D636" s="384"/>
    </row>
    <row r="637" spans="1:4" ht="12.75">
      <c r="A637" s="267"/>
      <c r="B637" s="267"/>
      <c r="C637" s="268"/>
      <c r="D637" s="384"/>
    </row>
    <row r="638" spans="1:4" ht="12.75">
      <c r="A638" s="267"/>
      <c r="B638" s="267"/>
      <c r="C638" s="268"/>
      <c r="D638" s="384"/>
    </row>
    <row r="639" spans="1:4" ht="12.75">
      <c r="A639" s="267"/>
      <c r="B639" s="267"/>
      <c r="C639" s="268"/>
      <c r="D639" s="384"/>
    </row>
    <row r="640" spans="1:4" ht="12.75">
      <c r="A640" s="267"/>
      <c r="B640" s="267"/>
      <c r="C640" s="268"/>
      <c r="D640" s="384"/>
    </row>
    <row r="641" spans="1:4" ht="12.75">
      <c r="A641" s="267"/>
      <c r="B641" s="267"/>
      <c r="C641" s="268"/>
      <c r="D641" s="384"/>
    </row>
    <row r="642" spans="1:4" ht="12.75">
      <c r="A642" s="267"/>
      <c r="B642" s="267"/>
      <c r="C642" s="268"/>
      <c r="D642" s="384"/>
    </row>
    <row r="643" spans="1:4" ht="12.75">
      <c r="A643" s="267"/>
      <c r="B643" s="267"/>
      <c r="C643" s="268"/>
      <c r="D643" s="384"/>
    </row>
    <row r="644" spans="1:4" ht="12.75">
      <c r="A644" s="267"/>
      <c r="B644" s="267"/>
      <c r="C644" s="268"/>
      <c r="D644" s="384"/>
    </row>
    <row r="645" spans="1:4" ht="12.75">
      <c r="A645" s="267"/>
      <c r="B645" s="267"/>
      <c r="C645" s="268"/>
      <c r="D645" s="384"/>
    </row>
    <row r="646" spans="1:4" ht="12.75">
      <c r="A646" s="267"/>
      <c r="B646" s="267"/>
      <c r="C646" s="268"/>
      <c r="D646" s="384"/>
    </row>
    <row r="647" spans="1:4" ht="12.75">
      <c r="A647" s="267"/>
      <c r="B647" s="267"/>
      <c r="C647" s="268"/>
      <c r="D647" s="384"/>
    </row>
    <row r="648" spans="1:4" ht="12.75">
      <c r="A648" s="267"/>
      <c r="B648" s="267"/>
      <c r="C648" s="268"/>
      <c r="D648" s="384"/>
    </row>
    <row r="649" spans="1:4" ht="12.75">
      <c r="A649" s="267"/>
      <c r="B649" s="267"/>
      <c r="C649" s="268"/>
      <c r="D649" s="384"/>
    </row>
    <row r="650" spans="1:4" ht="12.75">
      <c r="A650" s="267"/>
      <c r="B650" s="267"/>
      <c r="C650" s="268"/>
      <c r="D650" s="384"/>
    </row>
    <row r="651" spans="1:4" ht="12.75">
      <c r="A651" s="267"/>
      <c r="B651" s="267"/>
      <c r="C651" s="268"/>
      <c r="D651" s="384"/>
    </row>
    <row r="652" spans="1:4" ht="12.75">
      <c r="A652" s="267"/>
      <c r="B652" s="267"/>
      <c r="C652" s="268"/>
      <c r="D652" s="384"/>
    </row>
    <row r="653" spans="1:4" ht="12.75">
      <c r="A653" s="267"/>
      <c r="B653" s="267"/>
      <c r="C653" s="268"/>
      <c r="D653" s="384"/>
    </row>
    <row r="654" spans="1:4" ht="12.75">
      <c r="A654" s="267"/>
      <c r="B654" s="267"/>
      <c r="C654" s="268"/>
      <c r="D654" s="384"/>
    </row>
    <row r="655" spans="1:4" ht="12.75">
      <c r="A655" s="267"/>
      <c r="B655" s="267"/>
      <c r="C655" s="268"/>
      <c r="D655" s="384"/>
    </row>
    <row r="656" spans="1:4" ht="12.75">
      <c r="A656" s="267"/>
      <c r="B656" s="267"/>
      <c r="C656" s="268"/>
      <c r="D656" s="384"/>
    </row>
    <row r="657" spans="1:4" ht="12.75">
      <c r="A657" s="267"/>
      <c r="B657" s="267"/>
      <c r="C657" s="268"/>
      <c r="D657" s="384"/>
    </row>
    <row r="658" spans="1:4" ht="12.75">
      <c r="A658" s="267"/>
      <c r="B658" s="267"/>
      <c r="C658" s="268"/>
      <c r="D658" s="384"/>
    </row>
    <row r="659" spans="1:4" ht="12.75">
      <c r="A659" s="267"/>
      <c r="B659" s="267"/>
      <c r="C659" s="268"/>
      <c r="D659" s="384"/>
    </row>
    <row r="660" spans="1:4" ht="12.75">
      <c r="A660" s="267"/>
      <c r="B660" s="267"/>
      <c r="C660" s="268"/>
      <c r="D660" s="384"/>
    </row>
    <row r="661" spans="1:4" ht="12.75">
      <c r="A661" s="267"/>
      <c r="B661" s="267"/>
      <c r="C661" s="268"/>
      <c r="D661" s="384"/>
    </row>
    <row r="662" spans="1:4" ht="12.75">
      <c r="A662" s="267"/>
      <c r="B662" s="267"/>
      <c r="C662" s="268"/>
      <c r="D662" s="384"/>
    </row>
    <row r="663" spans="1:4" ht="12.75">
      <c r="A663" s="267"/>
      <c r="B663" s="267"/>
      <c r="C663" s="268"/>
      <c r="D663" s="384"/>
    </row>
    <row r="664" spans="1:4" ht="12.75">
      <c r="A664" s="267"/>
      <c r="B664" s="267"/>
      <c r="C664" s="268"/>
      <c r="D664" s="384"/>
    </row>
    <row r="665" spans="1:4" ht="12.75">
      <c r="A665" s="267"/>
      <c r="B665" s="267"/>
      <c r="C665" s="268"/>
      <c r="D665" s="384"/>
    </row>
    <row r="666" spans="1:4" ht="12.75">
      <c r="A666" s="267"/>
      <c r="B666" s="267"/>
      <c r="C666" s="268"/>
      <c r="D666" s="384"/>
    </row>
    <row r="667" spans="1:4" ht="12.75">
      <c r="A667" s="267"/>
      <c r="B667" s="267"/>
      <c r="C667" s="268"/>
      <c r="D667" s="384"/>
    </row>
    <row r="668" spans="1:4" ht="12.75">
      <c r="A668" s="267"/>
      <c r="B668" s="267"/>
      <c r="C668" s="268"/>
      <c r="D668" s="384"/>
    </row>
    <row r="669" spans="1:4" ht="12.75">
      <c r="A669" s="267"/>
      <c r="B669" s="267"/>
      <c r="C669" s="268"/>
      <c r="D669" s="384"/>
    </row>
    <row r="670" spans="1:4" ht="12.75">
      <c r="A670" s="267"/>
      <c r="B670" s="267"/>
      <c r="C670" s="268"/>
      <c r="D670" s="384"/>
    </row>
    <row r="671" spans="1:4" ht="12.75">
      <c r="A671" s="267"/>
      <c r="B671" s="267"/>
      <c r="C671" s="268"/>
      <c r="D671" s="384"/>
    </row>
    <row r="672" spans="1:4" ht="12.75">
      <c r="A672" s="267"/>
      <c r="B672" s="267"/>
      <c r="C672" s="268"/>
      <c r="D672" s="384"/>
    </row>
    <row r="673" spans="1:4" ht="12.75">
      <c r="A673" s="267"/>
      <c r="B673" s="267"/>
      <c r="C673" s="268"/>
      <c r="D673" s="384"/>
    </row>
    <row r="674" spans="1:4" ht="12.75">
      <c r="A674" s="267"/>
      <c r="B674" s="267"/>
      <c r="C674" s="268"/>
      <c r="D674" s="384"/>
    </row>
    <row r="675" spans="1:4" ht="12.75">
      <c r="A675" s="267"/>
      <c r="B675" s="267"/>
      <c r="C675" s="268"/>
      <c r="D675" s="384"/>
    </row>
    <row r="676" spans="1:4" ht="12.75">
      <c r="A676" s="267"/>
      <c r="B676" s="267"/>
      <c r="C676" s="268"/>
      <c r="D676" s="384"/>
    </row>
    <row r="677" spans="1:4" ht="12.75">
      <c r="A677" s="267"/>
      <c r="B677" s="267"/>
      <c r="C677" s="268"/>
      <c r="D677" s="384"/>
    </row>
    <row r="678" spans="1:4" ht="12.75">
      <c r="A678" s="267"/>
      <c r="B678" s="267"/>
      <c r="C678" s="268"/>
      <c r="D678" s="384"/>
    </row>
    <row r="679" spans="1:4" ht="12.75">
      <c r="A679" s="267"/>
      <c r="B679" s="267"/>
      <c r="C679" s="268"/>
      <c r="D679" s="384"/>
    </row>
    <row r="680" spans="1:4" ht="12.75">
      <c r="A680" s="267"/>
      <c r="B680" s="267"/>
      <c r="C680" s="268"/>
      <c r="D680" s="384"/>
    </row>
    <row r="681" spans="1:4" ht="12.75">
      <c r="A681" s="267"/>
      <c r="B681" s="267"/>
      <c r="C681" s="268"/>
      <c r="D681" s="384"/>
    </row>
    <row r="682" spans="1:4" ht="12.75">
      <c r="A682" s="267"/>
      <c r="B682" s="267"/>
      <c r="C682" s="268"/>
      <c r="D682" s="384"/>
    </row>
    <row r="683" spans="1:4" ht="12.75">
      <c r="A683" s="267"/>
      <c r="B683" s="267"/>
      <c r="C683" s="268"/>
      <c r="D683" s="384"/>
    </row>
    <row r="684" spans="1:4" ht="12.75">
      <c r="A684" s="267"/>
      <c r="B684" s="267"/>
      <c r="C684" s="268"/>
      <c r="D684" s="384"/>
    </row>
    <row r="685" spans="1:4" ht="12.75">
      <c r="A685" s="267"/>
      <c r="B685" s="267"/>
      <c r="C685" s="268"/>
      <c r="D685" s="384"/>
    </row>
    <row r="686" spans="1:4" ht="12.75">
      <c r="A686" s="267"/>
      <c r="B686" s="267"/>
      <c r="C686" s="268"/>
      <c r="D686" s="384"/>
    </row>
    <row r="687" spans="1:4" ht="12.75">
      <c r="A687" s="267"/>
      <c r="B687" s="267"/>
      <c r="C687" s="268"/>
      <c r="D687" s="384"/>
    </row>
    <row r="688" spans="1:4" ht="12.75">
      <c r="A688" s="267"/>
      <c r="B688" s="267"/>
      <c r="C688" s="268"/>
      <c r="D688" s="384"/>
    </row>
    <row r="689" spans="1:4" ht="12.75">
      <c r="A689" s="267"/>
      <c r="B689" s="267"/>
      <c r="C689" s="268"/>
      <c r="D689" s="384"/>
    </row>
    <row r="690" spans="1:4" ht="12.75">
      <c r="A690" s="267"/>
      <c r="B690" s="267"/>
      <c r="C690" s="268"/>
      <c r="D690" s="384"/>
    </row>
    <row r="691" spans="1:4" ht="12.75">
      <c r="A691" s="267"/>
      <c r="B691" s="267"/>
      <c r="C691" s="268"/>
      <c r="D691" s="384"/>
    </row>
    <row r="692" spans="1:4" ht="12.75">
      <c r="A692" s="267"/>
      <c r="B692" s="267"/>
      <c r="C692" s="268"/>
      <c r="D692" s="384"/>
    </row>
    <row r="693" spans="1:4" ht="12.75">
      <c r="A693" s="267"/>
      <c r="B693" s="267"/>
      <c r="C693" s="268"/>
      <c r="D693" s="384"/>
    </row>
    <row r="694" spans="1:4" ht="12.75">
      <c r="A694" s="267"/>
      <c r="B694" s="267"/>
      <c r="C694" s="268"/>
      <c r="D694" s="384"/>
    </row>
    <row r="695" spans="1:4" ht="12.75">
      <c r="A695" s="267"/>
      <c r="B695" s="267"/>
      <c r="C695" s="268"/>
      <c r="D695" s="384"/>
    </row>
    <row r="696" spans="1:4" ht="12.75">
      <c r="A696" s="267"/>
      <c r="B696" s="267"/>
      <c r="C696" s="268"/>
      <c r="D696" s="384"/>
    </row>
    <row r="697" spans="1:4" ht="12.75">
      <c r="A697" s="267"/>
      <c r="B697" s="267"/>
      <c r="C697" s="268"/>
      <c r="D697" s="384"/>
    </row>
    <row r="698" spans="1:4" ht="12.75">
      <c r="A698" s="267"/>
      <c r="B698" s="267"/>
      <c r="C698" s="268"/>
      <c r="D698" s="384"/>
    </row>
    <row r="699" spans="1:4" ht="12.75">
      <c r="A699" s="267"/>
      <c r="B699" s="267"/>
      <c r="C699" s="268"/>
      <c r="D699" s="384"/>
    </row>
    <row r="700" spans="1:4" ht="12.75">
      <c r="A700" s="267"/>
      <c r="B700" s="267"/>
      <c r="C700" s="268"/>
      <c r="D700" s="384"/>
    </row>
    <row r="701" spans="1:4" ht="12.75">
      <c r="A701" s="267"/>
      <c r="B701" s="267"/>
      <c r="C701" s="268"/>
      <c r="D701" s="384"/>
    </row>
    <row r="702" spans="1:4" ht="12.75">
      <c r="A702" s="267"/>
      <c r="B702" s="267"/>
      <c r="C702" s="268"/>
      <c r="D702" s="384"/>
    </row>
    <row r="703" spans="1:4" ht="12.75">
      <c r="A703" s="267"/>
      <c r="B703" s="267"/>
      <c r="C703" s="268"/>
      <c r="D703" s="384"/>
    </row>
    <row r="704" spans="1:4" ht="12.75">
      <c r="A704" s="267"/>
      <c r="B704" s="267"/>
      <c r="C704" s="268"/>
      <c r="D704" s="384"/>
    </row>
    <row r="705" spans="1:4" ht="12.75">
      <c r="A705" s="267"/>
      <c r="B705" s="267"/>
      <c r="C705" s="268"/>
      <c r="D705" s="384"/>
    </row>
    <row r="706" spans="1:4" ht="12.75">
      <c r="A706" s="267"/>
      <c r="B706" s="267"/>
      <c r="C706" s="268"/>
      <c r="D706" s="384"/>
    </row>
    <row r="707" spans="1:4" ht="12.75">
      <c r="A707" s="267"/>
      <c r="B707" s="267"/>
      <c r="C707" s="268"/>
      <c r="D707" s="384"/>
    </row>
    <row r="708" spans="1:4" ht="12.75">
      <c r="A708" s="267"/>
      <c r="B708" s="267"/>
      <c r="C708" s="268"/>
      <c r="D708" s="384"/>
    </row>
    <row r="709" spans="1:4" ht="12.75">
      <c r="A709" s="267"/>
      <c r="B709" s="267"/>
      <c r="C709" s="268"/>
      <c r="D709" s="384"/>
    </row>
    <row r="710" spans="1:4" ht="12.75">
      <c r="A710" s="267"/>
      <c r="B710" s="267"/>
      <c r="C710" s="268"/>
      <c r="D710" s="384"/>
    </row>
    <row r="711" spans="1:4" ht="12.75">
      <c r="A711" s="267"/>
      <c r="B711" s="267"/>
      <c r="C711" s="268"/>
      <c r="D711" s="384"/>
    </row>
    <row r="712" spans="1:4" ht="12.75">
      <c r="A712" s="267"/>
      <c r="B712" s="267"/>
      <c r="C712" s="268"/>
      <c r="D712" s="384"/>
    </row>
    <row r="713" spans="1:4" ht="12.75">
      <c r="A713" s="267"/>
      <c r="B713" s="267"/>
      <c r="C713" s="268"/>
      <c r="D713" s="384"/>
    </row>
    <row r="714" spans="1:4" ht="12.75">
      <c r="A714" s="267"/>
      <c r="B714" s="267"/>
      <c r="C714" s="268"/>
      <c r="D714" s="384"/>
    </row>
    <row r="715" spans="1:4" ht="12.75">
      <c r="A715" s="267"/>
      <c r="B715" s="267"/>
      <c r="C715" s="268"/>
      <c r="D715" s="384"/>
    </row>
    <row r="716" spans="1:4" ht="12.75">
      <c r="A716" s="267"/>
      <c r="B716" s="267"/>
      <c r="C716" s="268"/>
      <c r="D716" s="384"/>
    </row>
    <row r="717" spans="1:4" ht="12.75">
      <c r="A717" s="267"/>
      <c r="B717" s="267"/>
      <c r="C717" s="268"/>
      <c r="D717" s="384"/>
    </row>
    <row r="718" spans="1:4" ht="12.75">
      <c r="A718" s="267"/>
      <c r="B718" s="267"/>
      <c r="C718" s="268"/>
      <c r="D718" s="384"/>
    </row>
    <row r="719" spans="1:4" ht="12.75">
      <c r="A719" s="267"/>
      <c r="B719" s="267"/>
      <c r="C719" s="268"/>
      <c r="D719" s="384"/>
    </row>
    <row r="720" spans="1:4" ht="12.75">
      <c r="A720" s="267"/>
      <c r="B720" s="267"/>
      <c r="C720" s="268"/>
      <c r="D720" s="384"/>
    </row>
    <row r="721" spans="1:4" ht="12.75">
      <c r="A721" s="267"/>
      <c r="B721" s="267"/>
      <c r="C721" s="268"/>
      <c r="D721" s="384"/>
    </row>
    <row r="722" spans="1:4" ht="12.75">
      <c r="A722" s="267"/>
      <c r="B722" s="267"/>
      <c r="C722" s="268"/>
      <c r="D722" s="384"/>
    </row>
    <row r="723" spans="1:4" ht="12.75">
      <c r="A723" s="267"/>
      <c r="B723" s="267"/>
      <c r="C723" s="268"/>
      <c r="D723" s="384"/>
    </row>
    <row r="724" spans="1:4" ht="12.75">
      <c r="A724" s="267"/>
      <c r="B724" s="267"/>
      <c r="C724" s="268"/>
      <c r="D724" s="384"/>
    </row>
    <row r="725" spans="1:4" ht="12.75">
      <c r="A725" s="267"/>
      <c r="B725" s="267"/>
      <c r="C725" s="268"/>
      <c r="D725" s="384"/>
    </row>
    <row r="726" spans="1:4" ht="12.75">
      <c r="A726" s="267"/>
      <c r="B726" s="267"/>
      <c r="C726" s="268"/>
      <c r="D726" s="384"/>
    </row>
    <row r="727" spans="1:4" ht="12.75">
      <c r="A727" s="267"/>
      <c r="B727" s="267"/>
      <c r="C727" s="268"/>
      <c r="D727" s="384"/>
    </row>
    <row r="728" spans="1:4" ht="12.75">
      <c r="A728" s="267"/>
      <c r="B728" s="267"/>
      <c r="C728" s="268"/>
      <c r="D728" s="384"/>
    </row>
    <row r="729" spans="1:4" ht="12.75">
      <c r="A729" s="267"/>
      <c r="B729" s="267"/>
      <c r="C729" s="268"/>
      <c r="D729" s="384"/>
    </row>
    <row r="730" spans="1:4" ht="12.75">
      <c r="A730" s="267"/>
      <c r="B730" s="267"/>
      <c r="C730" s="268"/>
      <c r="D730" s="384"/>
    </row>
    <row r="731" spans="1:4" ht="12.75">
      <c r="A731" s="267"/>
      <c r="B731" s="267"/>
      <c r="C731" s="268"/>
      <c r="D731" s="384"/>
    </row>
    <row r="732" spans="1:4" ht="12.75">
      <c r="A732" s="267"/>
      <c r="B732" s="267"/>
      <c r="C732" s="268"/>
      <c r="D732" s="384"/>
    </row>
    <row r="733" spans="1:4" ht="12.75">
      <c r="A733" s="267"/>
      <c r="B733" s="267"/>
      <c r="C733" s="268"/>
      <c r="D733" s="384"/>
    </row>
    <row r="734" spans="1:4" ht="12.75">
      <c r="A734" s="267"/>
      <c r="B734" s="267"/>
      <c r="C734" s="268"/>
      <c r="D734" s="384"/>
    </row>
    <row r="735" spans="1:4" ht="12.75">
      <c r="A735" s="267"/>
      <c r="B735" s="267"/>
      <c r="C735" s="268"/>
      <c r="D735" s="384"/>
    </row>
    <row r="736" spans="1:4" ht="12.75">
      <c r="A736" s="267"/>
      <c r="B736" s="267"/>
      <c r="C736" s="268"/>
      <c r="D736" s="384"/>
    </row>
    <row r="737" spans="1:4" ht="12.75">
      <c r="A737" s="267"/>
      <c r="B737" s="267"/>
      <c r="C737" s="268"/>
      <c r="D737" s="384"/>
    </row>
    <row r="738" spans="1:4" ht="12.75">
      <c r="A738" s="267"/>
      <c r="B738" s="267"/>
      <c r="C738" s="268"/>
      <c r="D738" s="384"/>
    </row>
    <row r="739" spans="1:4" ht="12.75">
      <c r="A739" s="267"/>
      <c r="B739" s="267"/>
      <c r="C739" s="268"/>
      <c r="D739" s="384"/>
    </row>
    <row r="740" spans="1:4" ht="12.75">
      <c r="A740" s="267"/>
      <c r="B740" s="267"/>
      <c r="C740" s="268"/>
      <c r="D740" s="384"/>
    </row>
    <row r="741" spans="1:4" ht="12.75">
      <c r="A741" s="267"/>
      <c r="B741" s="267"/>
      <c r="C741" s="268"/>
      <c r="D741" s="384"/>
    </row>
    <row r="742" spans="1:4" ht="12.75">
      <c r="A742" s="267"/>
      <c r="B742" s="267"/>
      <c r="C742" s="268"/>
      <c r="D742" s="384"/>
    </row>
    <row r="743" spans="1:4" ht="12.75">
      <c r="A743" s="267"/>
      <c r="B743" s="267"/>
      <c r="C743" s="268"/>
      <c r="D743" s="384"/>
    </row>
    <row r="744" spans="1:4" ht="12.75">
      <c r="A744" s="267"/>
      <c r="B744" s="267"/>
      <c r="C744" s="268"/>
      <c r="D744" s="384"/>
    </row>
    <row r="745" spans="1:4" ht="12.75">
      <c r="A745" s="267"/>
      <c r="B745" s="267"/>
      <c r="C745" s="268"/>
      <c r="D745" s="384"/>
    </row>
    <row r="746" spans="1:4" ht="12.75">
      <c r="A746" s="267"/>
      <c r="B746" s="267"/>
      <c r="C746" s="268"/>
      <c r="D746" s="384"/>
    </row>
    <row r="747" spans="1:4" ht="12.75">
      <c r="A747" s="267"/>
      <c r="B747" s="267"/>
      <c r="C747" s="268"/>
      <c r="D747" s="384"/>
    </row>
    <row r="748" spans="1:4" ht="12.75">
      <c r="A748" s="267"/>
      <c r="B748" s="267"/>
      <c r="C748" s="268"/>
      <c r="D748" s="384"/>
    </row>
    <row r="749" spans="1:4" ht="12.75">
      <c r="A749" s="267"/>
      <c r="B749" s="267"/>
      <c r="C749" s="268"/>
      <c r="D749" s="384"/>
    </row>
    <row r="750" spans="1:4" ht="12.75">
      <c r="A750" s="267"/>
      <c r="B750" s="267"/>
      <c r="C750" s="268"/>
      <c r="D750" s="384"/>
    </row>
    <row r="751" spans="1:4" ht="12.75">
      <c r="A751" s="267"/>
      <c r="B751" s="267"/>
      <c r="C751" s="268"/>
      <c r="D751" s="384"/>
    </row>
    <row r="752" spans="1:4" ht="12.75">
      <c r="A752" s="267"/>
      <c r="B752" s="267"/>
      <c r="C752" s="268"/>
      <c r="D752" s="384"/>
    </row>
    <row r="753" spans="1:4" ht="12.75">
      <c r="A753" s="267"/>
      <c r="B753" s="267"/>
      <c r="C753" s="268"/>
      <c r="D753" s="384"/>
    </row>
    <row r="754" spans="1:4" ht="12.75">
      <c r="A754" s="267"/>
      <c r="B754" s="267"/>
      <c r="C754" s="268"/>
      <c r="D754" s="384"/>
    </row>
    <row r="755" spans="1:4" ht="12.75">
      <c r="A755" s="267"/>
      <c r="B755" s="267"/>
      <c r="C755" s="268"/>
      <c r="D755" s="384"/>
    </row>
    <row r="756" spans="1:4" ht="12.75">
      <c r="A756" s="267"/>
      <c r="B756" s="267"/>
      <c r="C756" s="268"/>
      <c r="D756" s="384"/>
    </row>
    <row r="757" spans="1:4" ht="12.75">
      <c r="A757" s="267"/>
      <c r="B757" s="267"/>
      <c r="C757" s="268"/>
      <c r="D757" s="384"/>
    </row>
    <row r="758" spans="1:4" ht="12.75">
      <c r="A758" s="267"/>
      <c r="B758" s="267"/>
      <c r="C758" s="268"/>
      <c r="D758" s="384"/>
    </row>
    <row r="759" spans="1:4" ht="12.75">
      <c r="A759" s="267"/>
      <c r="B759" s="267"/>
      <c r="C759" s="268"/>
      <c r="D759" s="384"/>
    </row>
    <row r="760" spans="1:4" ht="12.75">
      <c r="A760" s="267"/>
      <c r="B760" s="267"/>
      <c r="C760" s="268"/>
      <c r="D760" s="384"/>
    </row>
    <row r="761" spans="1:4" ht="12.75">
      <c r="A761" s="267"/>
      <c r="B761" s="267"/>
      <c r="C761" s="268"/>
      <c r="D761" s="384"/>
    </row>
    <row r="762" spans="1:4" ht="12.75">
      <c r="A762" s="267"/>
      <c r="B762" s="267"/>
      <c r="C762" s="268"/>
      <c r="D762" s="384"/>
    </row>
    <row r="763" spans="1:4" ht="12.75">
      <c r="A763" s="267"/>
      <c r="B763" s="267"/>
      <c r="C763" s="268"/>
      <c r="D763" s="384"/>
    </row>
    <row r="764" spans="1:4" ht="12.75">
      <c r="A764" s="267"/>
      <c r="B764" s="267"/>
      <c r="C764" s="268"/>
      <c r="D764" s="384"/>
    </row>
    <row r="765" spans="1:4" ht="12.75">
      <c r="A765" s="267"/>
      <c r="B765" s="267"/>
      <c r="C765" s="268"/>
      <c r="D765" s="384"/>
    </row>
    <row r="766" spans="1:4" ht="12.75">
      <c r="A766" s="267"/>
      <c r="B766" s="267"/>
      <c r="C766" s="268"/>
      <c r="D766" s="384"/>
    </row>
    <row r="767" spans="1:4" ht="12.75">
      <c r="A767" s="267"/>
      <c r="B767" s="267"/>
      <c r="C767" s="268"/>
      <c r="D767" s="384"/>
    </row>
    <row r="768" spans="1:4" ht="12.75">
      <c r="A768" s="267"/>
      <c r="B768" s="267"/>
      <c r="C768" s="268"/>
      <c r="D768" s="384"/>
    </row>
    <row r="769" spans="1:4" ht="12.75">
      <c r="A769" s="267"/>
      <c r="B769" s="267"/>
      <c r="C769" s="268"/>
      <c r="D769" s="384"/>
    </row>
    <row r="770" spans="1:4" ht="12.75">
      <c r="A770" s="267"/>
      <c r="B770" s="267"/>
      <c r="C770" s="268"/>
      <c r="D770" s="384"/>
    </row>
    <row r="771" spans="1:4" ht="12.75">
      <c r="A771" s="267"/>
      <c r="B771" s="267"/>
      <c r="C771" s="268"/>
      <c r="D771" s="384"/>
    </row>
    <row r="772" spans="1:4" ht="12.75">
      <c r="A772" s="267"/>
      <c r="B772" s="267"/>
      <c r="C772" s="268"/>
      <c r="D772" s="384"/>
    </row>
    <row r="773" spans="1:4" ht="12.75">
      <c r="A773" s="267"/>
      <c r="B773" s="267"/>
      <c r="C773" s="268"/>
      <c r="D773" s="384"/>
    </row>
    <row r="774" spans="1:4" ht="12.75">
      <c r="A774" s="267"/>
      <c r="B774" s="267"/>
      <c r="C774" s="268"/>
      <c r="D774" s="384"/>
    </row>
    <row r="775" spans="1:4" ht="12.75">
      <c r="A775" s="267"/>
      <c r="B775" s="267"/>
      <c r="C775" s="268"/>
      <c r="D775" s="384"/>
    </row>
    <row r="776" spans="1:4" ht="12.75">
      <c r="A776" s="267"/>
      <c r="B776" s="267"/>
      <c r="C776" s="268"/>
      <c r="D776" s="384"/>
    </row>
    <row r="777" spans="1:4" ht="12.75">
      <c r="A777" s="267"/>
      <c r="B777" s="267"/>
      <c r="C777" s="268"/>
      <c r="D777" s="384"/>
    </row>
    <row r="778" spans="1:4" ht="12.75">
      <c r="A778" s="267"/>
      <c r="B778" s="267"/>
      <c r="C778" s="268"/>
      <c r="D778" s="384"/>
    </row>
    <row r="779" spans="1:4" ht="12.75">
      <c r="A779" s="267"/>
      <c r="B779" s="267"/>
      <c r="C779" s="268"/>
      <c r="D779" s="384"/>
    </row>
    <row r="780" spans="1:4" ht="12.75">
      <c r="A780" s="267"/>
      <c r="B780" s="267"/>
      <c r="C780" s="268"/>
      <c r="D780" s="384"/>
    </row>
    <row r="781" spans="1:4" ht="12.75">
      <c r="A781" s="267"/>
      <c r="B781" s="267"/>
      <c r="C781" s="268"/>
      <c r="D781" s="384"/>
    </row>
    <row r="782" spans="1:4" ht="12.75">
      <c r="A782" s="267"/>
      <c r="B782" s="267"/>
      <c r="C782" s="268"/>
      <c r="D782" s="384"/>
    </row>
    <row r="783" spans="1:4" ht="12.75">
      <c r="A783" s="267"/>
      <c r="B783" s="267"/>
      <c r="C783" s="268"/>
      <c r="D783" s="384"/>
    </row>
    <row r="784" spans="1:4" ht="12.75">
      <c r="A784" s="267"/>
      <c r="B784" s="267"/>
      <c r="C784" s="268"/>
      <c r="D784" s="384"/>
    </row>
    <row r="785" spans="1:4" ht="12.75">
      <c r="A785" s="267"/>
      <c r="B785" s="267"/>
      <c r="C785" s="268"/>
      <c r="D785" s="384"/>
    </row>
    <row r="786" spans="1:4" ht="12.75">
      <c r="A786" s="267"/>
      <c r="B786" s="267"/>
      <c r="C786" s="268"/>
      <c r="D786" s="384"/>
    </row>
    <row r="787" spans="1:4" ht="12.75">
      <c r="A787" s="267"/>
      <c r="B787" s="267"/>
      <c r="C787" s="268"/>
      <c r="D787" s="384"/>
    </row>
    <row r="788" spans="1:4" ht="12.75">
      <c r="A788" s="267"/>
      <c r="B788" s="267"/>
      <c r="C788" s="268"/>
      <c r="D788" s="384"/>
    </row>
    <row r="789" spans="1:4" ht="12.75">
      <c r="A789" s="267"/>
      <c r="B789" s="267"/>
      <c r="C789" s="268"/>
      <c r="D789" s="384"/>
    </row>
    <row r="790" spans="1:4" ht="12.75">
      <c r="A790" s="267"/>
      <c r="B790" s="267"/>
      <c r="C790" s="268"/>
      <c r="D790" s="384"/>
    </row>
    <row r="791" spans="1:4" ht="12.75">
      <c r="A791" s="267"/>
      <c r="B791" s="267"/>
      <c r="C791" s="268"/>
      <c r="D791" s="384"/>
    </row>
    <row r="792" spans="1:4" ht="12.75">
      <c r="A792" s="267"/>
      <c r="B792" s="267"/>
      <c r="C792" s="268"/>
      <c r="D792" s="384"/>
    </row>
    <row r="793" spans="1:4" ht="12.75">
      <c r="A793" s="267"/>
      <c r="B793" s="267"/>
      <c r="C793" s="268"/>
      <c r="D793" s="384"/>
    </row>
    <row r="794" spans="1:4" ht="12.75">
      <c r="A794" s="267"/>
      <c r="B794" s="267"/>
      <c r="C794" s="268"/>
      <c r="D794" s="384"/>
    </row>
    <row r="795" spans="1:4" ht="12.75">
      <c r="A795" s="267"/>
      <c r="B795" s="267"/>
      <c r="C795" s="268"/>
      <c r="D795" s="384"/>
    </row>
    <row r="796" spans="1:4" ht="12.75">
      <c r="A796" s="267"/>
      <c r="B796" s="267"/>
      <c r="C796" s="268"/>
      <c r="D796" s="384"/>
    </row>
    <row r="797" spans="1:4" ht="12.75">
      <c r="A797" s="267"/>
      <c r="B797" s="267"/>
      <c r="C797" s="268"/>
      <c r="D797" s="384"/>
    </row>
    <row r="798" spans="1:4" ht="12.75">
      <c r="A798" s="267"/>
      <c r="B798" s="267"/>
      <c r="C798" s="268"/>
      <c r="D798" s="384"/>
    </row>
    <row r="799" spans="1:4" ht="12.75">
      <c r="A799" s="267"/>
      <c r="B799" s="267"/>
      <c r="C799" s="268"/>
      <c r="D799" s="384"/>
    </row>
    <row r="800" spans="1:4" ht="12.75">
      <c r="A800" s="267"/>
      <c r="B800" s="267"/>
      <c r="C800" s="268"/>
      <c r="D800" s="384"/>
    </row>
    <row r="801" spans="1:4" ht="12.75">
      <c r="A801" s="267"/>
      <c r="B801" s="267"/>
      <c r="C801" s="268"/>
      <c r="D801" s="384"/>
    </row>
    <row r="802" spans="1:4" ht="12.75">
      <c r="A802" s="267"/>
      <c r="B802" s="267"/>
      <c r="C802" s="268"/>
      <c r="D802" s="384"/>
    </row>
    <row r="803" spans="1:4" ht="12.75">
      <c r="A803" s="267"/>
      <c r="B803" s="267"/>
      <c r="C803" s="268"/>
      <c r="D803" s="384"/>
    </row>
    <row r="804" spans="1:4" ht="12.75">
      <c r="A804" s="267"/>
      <c r="B804" s="267"/>
      <c r="C804" s="268"/>
      <c r="D804" s="384"/>
    </row>
    <row r="805" spans="1:4" ht="12.75">
      <c r="A805" s="267"/>
      <c r="B805" s="267"/>
      <c r="C805" s="268"/>
      <c r="D805" s="384"/>
    </row>
    <row r="806" spans="1:4" ht="12.75">
      <c r="A806" s="267"/>
      <c r="B806" s="267"/>
      <c r="C806" s="268"/>
      <c r="D806" s="384"/>
    </row>
    <row r="807" spans="1:4" ht="12.75">
      <c r="A807" s="267"/>
      <c r="B807" s="267"/>
      <c r="C807" s="268"/>
      <c r="D807" s="384"/>
    </row>
    <row r="808" spans="1:4" ht="12.75">
      <c r="A808" s="267"/>
      <c r="B808" s="267"/>
      <c r="C808" s="268"/>
      <c r="D808" s="384"/>
    </row>
    <row r="809" spans="1:4" ht="12.75">
      <c r="A809" s="267"/>
      <c r="B809" s="267"/>
      <c r="C809" s="268"/>
      <c r="D809" s="384"/>
    </row>
    <row r="810" spans="1:4" ht="12.75">
      <c r="A810" s="267"/>
      <c r="B810" s="267"/>
      <c r="C810" s="268"/>
      <c r="D810" s="384"/>
    </row>
    <row r="811" spans="1:4" ht="12.75">
      <c r="A811" s="267"/>
      <c r="B811" s="267"/>
      <c r="C811" s="268"/>
      <c r="D811" s="384"/>
    </row>
    <row r="812" spans="1:4" ht="12.75">
      <c r="A812" s="267"/>
      <c r="B812" s="267"/>
      <c r="C812" s="268"/>
      <c r="D812" s="384"/>
    </row>
    <row r="813" spans="1:4" ht="12.75">
      <c r="A813" s="267"/>
      <c r="B813" s="267"/>
      <c r="C813" s="268"/>
      <c r="D813" s="384"/>
    </row>
    <row r="814" spans="1:4" ht="12.75">
      <c r="A814" s="267"/>
      <c r="B814" s="267"/>
      <c r="C814" s="268"/>
      <c r="D814" s="384"/>
    </row>
    <row r="815" spans="1:4" ht="12.75">
      <c r="A815" s="267"/>
      <c r="B815" s="267"/>
      <c r="C815" s="268"/>
      <c r="D815" s="384"/>
    </row>
    <row r="816" spans="1:4" ht="12.75">
      <c r="A816" s="267"/>
      <c r="B816" s="267"/>
      <c r="C816" s="268"/>
      <c r="D816" s="384"/>
    </row>
    <row r="817" spans="1:4" ht="12.75">
      <c r="A817" s="267"/>
      <c r="B817" s="267"/>
      <c r="C817" s="268"/>
      <c r="D817" s="384"/>
    </row>
    <row r="818" spans="1:4" ht="12.75">
      <c r="A818" s="267"/>
      <c r="B818" s="267"/>
      <c r="C818" s="268"/>
      <c r="D818" s="384"/>
    </row>
    <row r="819" spans="1:4" ht="12.75">
      <c r="A819" s="267"/>
      <c r="B819" s="267"/>
      <c r="C819" s="268"/>
      <c r="D819" s="384"/>
    </row>
    <row r="820" spans="1:4" ht="12.75">
      <c r="A820" s="267"/>
      <c r="B820" s="267"/>
      <c r="C820" s="268"/>
      <c r="D820" s="384"/>
    </row>
    <row r="821" spans="1:4" ht="12.75">
      <c r="A821" s="267"/>
      <c r="B821" s="267"/>
      <c r="C821" s="268"/>
      <c r="D821" s="384"/>
    </row>
    <row r="822" spans="1:4" ht="12.75">
      <c r="A822" s="267"/>
      <c r="B822" s="267"/>
      <c r="C822" s="268"/>
      <c r="D822" s="384"/>
    </row>
    <row r="823" spans="1:4" ht="12.75">
      <c r="A823" s="267"/>
      <c r="B823" s="267"/>
      <c r="C823" s="268"/>
      <c r="D823" s="384"/>
    </row>
    <row r="824" spans="1:4" ht="12.75">
      <c r="A824" s="267"/>
      <c r="B824" s="267"/>
      <c r="C824" s="268"/>
      <c r="D824" s="384"/>
    </row>
    <row r="825" spans="1:4" ht="12.75">
      <c r="A825" s="267"/>
      <c r="B825" s="267"/>
      <c r="C825" s="268"/>
      <c r="D825" s="384"/>
    </row>
    <row r="826" spans="1:4" ht="12.75">
      <c r="A826" s="267"/>
      <c r="B826" s="267"/>
      <c r="C826" s="268"/>
      <c r="D826" s="384"/>
    </row>
    <row r="827" spans="1:4" ht="12.75">
      <c r="A827" s="267"/>
      <c r="B827" s="267"/>
      <c r="C827" s="268"/>
      <c r="D827" s="384"/>
    </row>
    <row r="828" spans="1:4" ht="12.75">
      <c r="A828" s="267"/>
      <c r="B828" s="267"/>
      <c r="C828" s="268"/>
      <c r="D828" s="384"/>
    </row>
    <row r="829" spans="1:4" ht="12.75">
      <c r="A829" s="267"/>
      <c r="B829" s="267"/>
      <c r="C829" s="268"/>
      <c r="D829" s="384"/>
    </row>
    <row r="830" spans="1:4" ht="12.75">
      <c r="A830" s="267"/>
      <c r="B830" s="267"/>
      <c r="C830" s="268"/>
      <c r="D830" s="384"/>
    </row>
    <row r="831" spans="1:4" ht="12.75">
      <c r="A831" s="267"/>
      <c r="B831" s="267"/>
      <c r="C831" s="268"/>
      <c r="D831" s="384"/>
    </row>
    <row r="832" spans="1:4" ht="12.75">
      <c r="A832" s="267"/>
      <c r="B832" s="267"/>
      <c r="C832" s="268"/>
      <c r="D832" s="384"/>
    </row>
    <row r="833" spans="1:4" ht="12.75">
      <c r="A833" s="267"/>
      <c r="B833" s="267"/>
      <c r="C833" s="268"/>
      <c r="D833" s="384"/>
    </row>
    <row r="834" spans="1:4" ht="12.75">
      <c r="A834" s="267"/>
      <c r="B834" s="267"/>
      <c r="C834" s="268"/>
      <c r="D834" s="384"/>
    </row>
    <row r="835" spans="1:4" ht="12.75">
      <c r="A835" s="267"/>
      <c r="B835" s="267"/>
      <c r="C835" s="268"/>
      <c r="D835" s="384"/>
    </row>
    <row r="836" spans="1:4" ht="12.75">
      <c r="A836" s="267"/>
      <c r="B836" s="267"/>
      <c r="C836" s="268"/>
      <c r="D836" s="384"/>
    </row>
    <row r="837" spans="1:4" ht="12.75">
      <c r="A837" s="267"/>
      <c r="B837" s="267"/>
      <c r="C837" s="268"/>
      <c r="D837" s="384"/>
    </row>
    <row r="838" spans="1:4" ht="12.75">
      <c r="A838" s="267"/>
      <c r="B838" s="267"/>
      <c r="C838" s="268"/>
      <c r="D838" s="384"/>
    </row>
    <row r="839" spans="1:4" ht="12.75">
      <c r="A839" s="267"/>
      <c r="B839" s="267"/>
      <c r="C839" s="268"/>
      <c r="D839" s="384"/>
    </row>
    <row r="840" spans="1:4" ht="12.75">
      <c r="A840" s="267"/>
      <c r="B840" s="267"/>
      <c r="C840" s="268"/>
      <c r="D840" s="384"/>
    </row>
    <row r="841" spans="1:4" ht="12.75">
      <c r="A841" s="267"/>
      <c r="B841" s="267"/>
      <c r="C841" s="268"/>
      <c r="D841" s="384"/>
    </row>
    <row r="842" spans="1:4" ht="12.75">
      <c r="A842" s="267"/>
      <c r="B842" s="267"/>
      <c r="C842" s="268"/>
      <c r="D842" s="384"/>
    </row>
    <row r="843" spans="1:4" ht="12.75">
      <c r="A843" s="267"/>
      <c r="B843" s="267"/>
      <c r="C843" s="268"/>
      <c r="D843" s="384"/>
    </row>
    <row r="844" spans="1:4" ht="12.75">
      <c r="A844" s="267"/>
      <c r="B844" s="267"/>
      <c r="C844" s="268"/>
      <c r="D844" s="384"/>
    </row>
    <row r="845" spans="1:4" ht="12.75">
      <c r="A845" s="267"/>
      <c r="B845" s="267"/>
      <c r="C845" s="268"/>
      <c r="D845" s="384"/>
    </row>
    <row r="846" spans="1:4" ht="12.75">
      <c r="A846" s="267"/>
      <c r="B846" s="267"/>
      <c r="C846" s="268"/>
      <c r="D846" s="384"/>
    </row>
    <row r="847" spans="1:4" ht="12.75">
      <c r="A847" s="267"/>
      <c r="B847" s="267"/>
      <c r="C847" s="268"/>
      <c r="D847" s="384"/>
    </row>
    <row r="848" spans="1:4" ht="12.75">
      <c r="A848" s="267"/>
      <c r="B848" s="267"/>
      <c r="C848" s="268"/>
      <c r="D848" s="384"/>
    </row>
    <row r="849" spans="1:4" ht="12.75">
      <c r="A849" s="267"/>
      <c r="B849" s="267"/>
      <c r="C849" s="268"/>
      <c r="D849" s="384"/>
    </row>
    <row r="850" spans="1:4" ht="12.75">
      <c r="A850" s="267"/>
      <c r="B850" s="267"/>
      <c r="C850" s="268"/>
      <c r="D850" s="384"/>
    </row>
    <row r="851" spans="1:4" ht="12.75">
      <c r="A851" s="267"/>
      <c r="B851" s="267"/>
      <c r="C851" s="268"/>
      <c r="D851" s="384"/>
    </row>
    <row r="852" spans="1:4" ht="12.75">
      <c r="A852" s="267"/>
      <c r="B852" s="267"/>
      <c r="C852" s="268"/>
      <c r="D852" s="384"/>
    </row>
    <row r="853" spans="1:4" ht="12.75">
      <c r="A853" s="267"/>
      <c r="B853" s="267"/>
      <c r="C853" s="268"/>
      <c r="D853" s="384"/>
    </row>
    <row r="854" spans="1:4" ht="12.75">
      <c r="A854" s="267"/>
      <c r="B854" s="267"/>
      <c r="C854" s="268"/>
      <c r="D854" s="384"/>
    </row>
    <row r="855" spans="1:4" ht="12.75">
      <c r="A855" s="267"/>
      <c r="B855" s="267"/>
      <c r="C855" s="268"/>
      <c r="D855" s="384"/>
    </row>
    <row r="856" spans="1:4" ht="12.75">
      <c r="A856" s="267"/>
      <c r="B856" s="267"/>
      <c r="C856" s="268"/>
      <c r="D856" s="384"/>
    </row>
    <row r="857" spans="1:4" ht="12.75">
      <c r="A857" s="267"/>
      <c r="B857" s="267"/>
      <c r="C857" s="268"/>
      <c r="D857" s="384"/>
    </row>
    <row r="858" spans="1:4" ht="12.75">
      <c r="A858" s="267"/>
      <c r="B858" s="267"/>
      <c r="C858" s="268"/>
      <c r="D858" s="384"/>
    </row>
    <row r="859" spans="1:4" ht="12.75">
      <c r="A859" s="267"/>
      <c r="B859" s="267"/>
      <c r="C859" s="268"/>
      <c r="D859" s="384"/>
    </row>
    <row r="860" spans="1:4" ht="12.75">
      <c r="A860" s="267"/>
      <c r="B860" s="267"/>
      <c r="C860" s="268"/>
      <c r="D860" s="384"/>
    </row>
    <row r="861" spans="1:4" ht="12.75">
      <c r="A861" s="267"/>
      <c r="B861" s="267"/>
      <c r="C861" s="268"/>
      <c r="D861" s="384"/>
    </row>
    <row r="862" spans="1:4" ht="12.75">
      <c r="A862" s="267"/>
      <c r="B862" s="267"/>
      <c r="C862" s="268"/>
      <c r="D862" s="384"/>
    </row>
    <row r="863" spans="1:4" ht="12.75">
      <c r="A863" s="267"/>
      <c r="B863" s="267"/>
      <c r="C863" s="268"/>
      <c r="D863" s="384"/>
    </row>
    <row r="864" spans="1:4" ht="12.75">
      <c r="A864" s="267"/>
      <c r="B864" s="267"/>
      <c r="C864" s="268"/>
      <c r="D864" s="384"/>
    </row>
    <row r="865" spans="1:4" ht="12.75">
      <c r="A865" s="267"/>
      <c r="B865" s="267"/>
      <c r="C865" s="268"/>
      <c r="D865" s="384"/>
    </row>
    <row r="866" spans="1:4" ht="12.75">
      <c r="A866" s="267"/>
      <c r="B866" s="267"/>
      <c r="C866" s="268"/>
      <c r="D866" s="384"/>
    </row>
    <row r="867" spans="1:4" ht="12.75">
      <c r="A867" s="267"/>
      <c r="B867" s="267"/>
      <c r="C867" s="268"/>
      <c r="D867" s="384"/>
    </row>
    <row r="868" spans="1:4" ht="12.75">
      <c r="A868" s="267"/>
      <c r="B868" s="267"/>
      <c r="C868" s="268"/>
      <c r="D868" s="384"/>
    </row>
    <row r="869" spans="1:4" ht="12.75">
      <c r="A869" s="267"/>
      <c r="B869" s="267"/>
      <c r="C869" s="268"/>
      <c r="D869" s="384"/>
    </row>
    <row r="870" spans="1:4" ht="12.75">
      <c r="A870" s="267"/>
      <c r="B870" s="267"/>
      <c r="C870" s="268"/>
      <c r="D870" s="384"/>
    </row>
    <row r="871" spans="1:4" ht="12.75">
      <c r="A871" s="267"/>
      <c r="B871" s="267"/>
      <c r="C871" s="268"/>
      <c r="D871" s="384"/>
    </row>
    <row r="872" spans="1:4" ht="12.75">
      <c r="A872" s="267"/>
      <c r="B872" s="267"/>
      <c r="C872" s="268"/>
      <c r="D872" s="384"/>
    </row>
    <row r="873" spans="1:4" ht="12.75">
      <c r="A873" s="267"/>
      <c r="B873" s="267"/>
      <c r="C873" s="268"/>
      <c r="D873" s="384"/>
    </row>
    <row r="874" spans="1:4" ht="12.75">
      <c r="A874" s="267"/>
      <c r="B874" s="267"/>
      <c r="C874" s="268"/>
      <c r="D874" s="384"/>
    </row>
    <row r="875" spans="1:4" ht="12.75">
      <c r="A875" s="267"/>
      <c r="B875" s="267"/>
      <c r="C875" s="268"/>
      <c r="D875" s="384"/>
    </row>
    <row r="876" spans="1:4" ht="12.75">
      <c r="A876" s="267"/>
      <c r="B876" s="267"/>
      <c r="C876" s="268"/>
      <c r="D876" s="384"/>
    </row>
    <row r="877" spans="1:4" ht="12.75">
      <c r="A877" s="267"/>
      <c r="B877" s="267"/>
      <c r="C877" s="268"/>
      <c r="D877" s="384"/>
    </row>
    <row r="878" spans="1:4" ht="12.75">
      <c r="A878" s="267"/>
      <c r="B878" s="267"/>
      <c r="C878" s="268"/>
      <c r="D878" s="384"/>
    </row>
    <row r="879" spans="1:4" ht="12.75">
      <c r="A879" s="267"/>
      <c r="B879" s="267"/>
      <c r="C879" s="268"/>
      <c r="D879" s="384"/>
    </row>
    <row r="880" spans="1:4" ht="12.75">
      <c r="A880" s="267"/>
      <c r="B880" s="267"/>
      <c r="C880" s="268"/>
      <c r="D880" s="384"/>
    </row>
    <row r="881" spans="1:4" ht="12.75">
      <c r="A881" s="267"/>
      <c r="B881" s="267"/>
      <c r="C881" s="268"/>
      <c r="D881" s="384"/>
    </row>
    <row r="882" spans="1:4" ht="12.75">
      <c r="A882" s="267"/>
      <c r="B882" s="267"/>
      <c r="C882" s="268"/>
      <c r="D882" s="384"/>
    </row>
    <row r="883" spans="1:4" ht="12.75">
      <c r="A883" s="267"/>
      <c r="B883" s="267"/>
      <c r="C883" s="268"/>
      <c r="D883" s="384"/>
    </row>
    <row r="884" spans="1:4" ht="12.75">
      <c r="A884" s="267"/>
      <c r="B884" s="267"/>
      <c r="C884" s="268"/>
      <c r="D884" s="384"/>
    </row>
    <row r="885" spans="1:4" ht="12.75">
      <c r="A885" s="267"/>
      <c r="B885" s="267"/>
      <c r="C885" s="268"/>
      <c r="D885" s="384"/>
    </row>
    <row r="886" spans="1:4" ht="12.75">
      <c r="A886" s="267"/>
      <c r="B886" s="267"/>
      <c r="C886" s="268"/>
      <c r="D886" s="384"/>
    </row>
    <row r="887" spans="1:4" ht="12.75">
      <c r="A887" s="267"/>
      <c r="B887" s="267"/>
      <c r="C887" s="268"/>
      <c r="D887" s="384"/>
    </row>
    <row r="888" spans="1:4" ht="12.75">
      <c r="A888" s="267"/>
      <c r="B888" s="267"/>
      <c r="C888" s="268"/>
      <c r="D888" s="384"/>
    </row>
    <row r="889" spans="1:4" ht="12.75">
      <c r="A889" s="267"/>
      <c r="B889" s="267"/>
      <c r="C889" s="268"/>
      <c r="D889" s="384"/>
    </row>
    <row r="890" spans="1:4" ht="12.75">
      <c r="A890" s="267"/>
      <c r="B890" s="267"/>
      <c r="C890" s="268"/>
      <c r="D890" s="384"/>
    </row>
    <row r="891" spans="1:4" ht="12.75">
      <c r="A891" s="267"/>
      <c r="B891" s="267"/>
      <c r="C891" s="268"/>
      <c r="D891" s="384"/>
    </row>
    <row r="892" spans="1:4" ht="12.75">
      <c r="A892" s="267"/>
      <c r="B892" s="267"/>
      <c r="C892" s="268"/>
      <c r="D892" s="384"/>
    </row>
    <row r="893" spans="1:4" ht="12.75">
      <c r="A893" s="267"/>
      <c r="B893" s="267"/>
      <c r="C893" s="268"/>
      <c r="D893" s="384"/>
    </row>
    <row r="894" spans="1:4" ht="12.75">
      <c r="A894" s="267"/>
      <c r="B894" s="267"/>
      <c r="C894" s="268"/>
      <c r="D894" s="384"/>
    </row>
    <row r="895" spans="1:4" ht="12.75">
      <c r="A895" s="267"/>
      <c r="B895" s="267"/>
      <c r="C895" s="268"/>
      <c r="D895" s="384"/>
    </row>
    <row r="896" spans="1:4" ht="12.75">
      <c r="A896" s="267"/>
      <c r="B896" s="267"/>
      <c r="C896" s="268"/>
      <c r="D896" s="384"/>
    </row>
    <row r="897" spans="1:4" ht="12.75">
      <c r="A897" s="267"/>
      <c r="B897" s="267"/>
      <c r="C897" s="268"/>
      <c r="D897" s="384"/>
    </row>
    <row r="898" spans="1:4" ht="12.75">
      <c r="A898" s="267"/>
      <c r="B898" s="267"/>
      <c r="C898" s="268"/>
      <c r="D898" s="384"/>
    </row>
    <row r="899" spans="1:4" ht="12.75">
      <c r="A899" s="267"/>
      <c r="B899" s="267"/>
      <c r="C899" s="268"/>
      <c r="D899" s="384"/>
    </row>
    <row r="900" spans="1:4" ht="12.75">
      <c r="A900" s="267"/>
      <c r="B900" s="267"/>
      <c r="C900" s="268"/>
      <c r="D900" s="384"/>
    </row>
    <row r="901" spans="1:4" ht="12.75">
      <c r="A901" s="267"/>
      <c r="B901" s="267"/>
      <c r="C901" s="268"/>
      <c r="D901" s="384"/>
    </row>
    <row r="902" spans="1:4" ht="12.75">
      <c r="A902" s="267"/>
      <c r="B902" s="267"/>
      <c r="C902" s="268"/>
      <c r="D902" s="384"/>
    </row>
    <row r="903" spans="1:4" ht="12.75">
      <c r="A903" s="267"/>
      <c r="B903" s="267"/>
      <c r="C903" s="268"/>
      <c r="D903" s="384"/>
    </row>
    <row r="904" spans="1:4" ht="12.75">
      <c r="A904" s="267"/>
      <c r="B904" s="267"/>
      <c r="C904" s="268"/>
      <c r="D904" s="384"/>
    </row>
    <row r="905" spans="1:4" ht="12.75">
      <c r="A905" s="267"/>
      <c r="B905" s="267"/>
      <c r="C905" s="268"/>
      <c r="D905" s="384"/>
    </row>
    <row r="906" spans="1:4" ht="12.75">
      <c r="A906" s="267"/>
      <c r="B906" s="267"/>
      <c r="C906" s="268"/>
      <c r="D906" s="384"/>
    </row>
    <row r="907" spans="1:4" ht="12.75">
      <c r="A907" s="267"/>
      <c r="B907" s="267"/>
      <c r="C907" s="268"/>
      <c r="D907" s="384"/>
    </row>
    <row r="908" spans="1:4" ht="12.75">
      <c r="A908" s="267"/>
      <c r="B908" s="267"/>
      <c r="C908" s="268"/>
      <c r="D908" s="384"/>
    </row>
    <row r="909" spans="1:4" ht="12.75">
      <c r="A909" s="267"/>
      <c r="B909" s="267"/>
      <c r="C909" s="268"/>
      <c r="D909" s="384"/>
    </row>
    <row r="910" spans="1:4" ht="12.75">
      <c r="A910" s="267"/>
      <c r="B910" s="267"/>
      <c r="C910" s="268"/>
      <c r="D910" s="384"/>
    </row>
    <row r="911" spans="1:4" ht="12.75">
      <c r="A911" s="267"/>
      <c r="B911" s="267"/>
      <c r="C911" s="268"/>
      <c r="D911" s="384"/>
    </row>
    <row r="912" spans="1:4" ht="12.75">
      <c r="A912" s="267"/>
      <c r="B912" s="267"/>
      <c r="C912" s="268"/>
      <c r="D912" s="384"/>
    </row>
    <row r="913" spans="1:4" ht="12.75">
      <c r="A913" s="267"/>
      <c r="B913" s="267"/>
      <c r="C913" s="268"/>
      <c r="D913" s="384"/>
    </row>
    <row r="914" spans="1:4" ht="12.75">
      <c r="A914" s="267"/>
      <c r="B914" s="267"/>
      <c r="C914" s="268"/>
      <c r="D914" s="384"/>
    </row>
    <row r="915" spans="1:4" ht="12.75">
      <c r="A915" s="267"/>
      <c r="B915" s="267"/>
      <c r="C915" s="268"/>
      <c r="D915" s="384"/>
    </row>
    <row r="916" spans="1:4" ht="12.75">
      <c r="A916" s="267"/>
      <c r="B916" s="267"/>
      <c r="C916" s="268"/>
      <c r="D916" s="384"/>
    </row>
    <row r="917" spans="1:4" ht="12.75">
      <c r="A917" s="267"/>
      <c r="B917" s="267"/>
      <c r="C917" s="268"/>
      <c r="D917" s="384"/>
    </row>
    <row r="918" spans="1:4" ht="12.75">
      <c r="A918" s="267"/>
      <c r="B918" s="267"/>
      <c r="C918" s="268"/>
      <c r="D918" s="384"/>
    </row>
    <row r="919" spans="1:4" ht="12.75">
      <c r="A919" s="267"/>
      <c r="B919" s="267"/>
      <c r="C919" s="268"/>
      <c r="D919" s="384"/>
    </row>
    <row r="920" spans="1:4" ht="12.75">
      <c r="A920" s="267"/>
      <c r="B920" s="267"/>
      <c r="C920" s="268"/>
      <c r="D920" s="384"/>
    </row>
    <row r="921" spans="1:4" ht="12.75">
      <c r="A921" s="267"/>
      <c r="B921" s="267"/>
      <c r="C921" s="268"/>
      <c r="D921" s="384"/>
    </row>
    <row r="922" spans="1:4" ht="12.75">
      <c r="A922" s="267"/>
      <c r="B922" s="267"/>
      <c r="C922" s="268"/>
      <c r="D922" s="384"/>
    </row>
    <row r="923" spans="1:4" ht="12.75">
      <c r="A923" s="267"/>
      <c r="B923" s="267"/>
      <c r="C923" s="268"/>
      <c r="D923" s="384"/>
    </row>
    <row r="924" spans="1:4" ht="12.75">
      <c r="A924" s="267"/>
      <c r="B924" s="267"/>
      <c r="C924" s="268"/>
      <c r="D924" s="384"/>
    </row>
    <row r="925" spans="1:4" ht="12.75">
      <c r="A925" s="267"/>
      <c r="B925" s="267"/>
      <c r="C925" s="268"/>
      <c r="D925" s="384"/>
    </row>
    <row r="926" spans="1:4" ht="12.75">
      <c r="A926" s="267"/>
      <c r="B926" s="267"/>
      <c r="C926" s="268"/>
      <c r="D926" s="384"/>
    </row>
    <row r="927" spans="1:4" ht="12.75">
      <c r="A927" s="267"/>
      <c r="B927" s="267"/>
      <c r="C927" s="268"/>
      <c r="D927" s="384"/>
    </row>
    <row r="928" spans="1:4" ht="12.75">
      <c r="A928" s="267"/>
      <c r="B928" s="267"/>
      <c r="C928" s="268"/>
      <c r="D928" s="384"/>
    </row>
    <row r="929" spans="1:4" ht="12.75">
      <c r="A929" s="267"/>
      <c r="B929" s="267"/>
      <c r="C929" s="268"/>
      <c r="D929" s="384"/>
    </row>
    <row r="930" spans="1:4" ht="12.75">
      <c r="A930" s="267"/>
      <c r="B930" s="267"/>
      <c r="C930" s="268"/>
      <c r="D930" s="384"/>
    </row>
    <row r="931" spans="1:4" ht="12.75">
      <c r="A931" s="267"/>
      <c r="B931" s="267"/>
      <c r="C931" s="268"/>
      <c r="D931" s="384"/>
    </row>
    <row r="932" spans="1:4" ht="12.75">
      <c r="A932" s="267"/>
      <c r="B932" s="267"/>
      <c r="C932" s="268"/>
      <c r="D932" s="384"/>
    </row>
    <row r="933" spans="1:4" ht="12.75">
      <c r="A933" s="267"/>
      <c r="B933" s="267"/>
      <c r="C933" s="268"/>
      <c r="D933" s="384"/>
    </row>
    <row r="934" spans="1:4" ht="12.75">
      <c r="A934" s="267"/>
      <c r="B934" s="267"/>
      <c r="C934" s="268"/>
      <c r="D934" s="384"/>
    </row>
    <row r="935" spans="1:4" ht="12.75">
      <c r="A935" s="267"/>
      <c r="B935" s="267"/>
      <c r="C935" s="268"/>
      <c r="D935" s="384"/>
    </row>
    <row r="936" spans="1:4" ht="12.75">
      <c r="A936" s="267"/>
      <c r="B936" s="267"/>
      <c r="C936" s="268"/>
      <c r="D936" s="384"/>
    </row>
    <row r="937" spans="1:4" ht="12.75">
      <c r="A937" s="267"/>
      <c r="B937" s="267"/>
      <c r="C937" s="268"/>
      <c r="D937" s="384"/>
    </row>
    <row r="938" spans="1:4" ht="12.75">
      <c r="A938" s="267"/>
      <c r="B938" s="267"/>
      <c r="C938" s="268"/>
      <c r="D938" s="384"/>
    </row>
    <row r="939" spans="1:4" ht="12.75">
      <c r="A939" s="267"/>
      <c r="B939" s="267"/>
      <c r="C939" s="268"/>
      <c r="D939" s="384"/>
    </row>
    <row r="940" spans="1:4" ht="12.75">
      <c r="A940" s="267"/>
      <c r="B940" s="267"/>
      <c r="C940" s="268"/>
      <c r="D940" s="384"/>
    </row>
    <row r="941" spans="1:4" ht="12.75">
      <c r="A941" s="267"/>
      <c r="B941" s="267"/>
      <c r="C941" s="268"/>
      <c r="D941" s="384"/>
    </row>
    <row r="942" spans="1:4" ht="12.75">
      <c r="A942" s="267"/>
      <c r="B942" s="267"/>
      <c r="C942" s="268"/>
      <c r="D942" s="384"/>
    </row>
    <row r="943" spans="1:4" ht="12.75">
      <c r="A943" s="267"/>
      <c r="B943" s="267"/>
      <c r="C943" s="268"/>
      <c r="D943" s="384"/>
    </row>
    <row r="944" spans="1:4" ht="12.75">
      <c r="A944" s="267"/>
      <c r="B944" s="267"/>
      <c r="C944" s="268"/>
      <c r="D944" s="384"/>
    </row>
    <row r="945" spans="1:4" ht="12.75">
      <c r="A945" s="267"/>
      <c r="B945" s="267"/>
      <c r="C945" s="268"/>
      <c r="D945" s="384"/>
    </row>
    <row r="946" spans="1:4" ht="12.75">
      <c r="A946" s="267"/>
      <c r="B946" s="267"/>
      <c r="C946" s="268"/>
      <c r="D946" s="384"/>
    </row>
    <row r="947" spans="1:4" ht="12.75">
      <c r="A947" s="267"/>
      <c r="B947" s="267"/>
      <c r="C947" s="268"/>
      <c r="D947" s="384"/>
    </row>
    <row r="948" spans="1:4" ht="12.75">
      <c r="A948" s="267"/>
      <c r="B948" s="267"/>
      <c r="C948" s="268"/>
      <c r="D948" s="384"/>
    </row>
    <row r="949" spans="1:4" ht="12.75">
      <c r="A949" s="267"/>
      <c r="B949" s="267"/>
      <c r="C949" s="268"/>
      <c r="D949" s="384"/>
    </row>
    <row r="950" spans="1:4" ht="12.75">
      <c r="A950" s="267"/>
      <c r="B950" s="267"/>
      <c r="C950" s="268"/>
      <c r="D950" s="384"/>
    </row>
    <row r="951" spans="1:4" ht="12.75">
      <c r="A951" s="267"/>
      <c r="B951" s="267"/>
      <c r="C951" s="268"/>
      <c r="D951" s="384"/>
    </row>
    <row r="952" spans="1:4" ht="12.75">
      <c r="A952" s="267"/>
      <c r="B952" s="267"/>
      <c r="C952" s="268"/>
      <c r="D952" s="384"/>
    </row>
    <row r="953" spans="1:4" ht="12.75">
      <c r="A953" s="267"/>
      <c r="B953" s="267"/>
      <c r="C953" s="268"/>
      <c r="D953" s="384"/>
    </row>
    <row r="954" spans="1:4" ht="12.75">
      <c r="A954" s="267"/>
      <c r="B954" s="267"/>
      <c r="C954" s="268"/>
      <c r="D954" s="384"/>
    </row>
    <row r="955" spans="1:4" ht="12.75">
      <c r="A955" s="267"/>
      <c r="B955" s="267"/>
      <c r="C955" s="268"/>
      <c r="D955" s="384"/>
    </row>
    <row r="956" spans="1:4" ht="12.75">
      <c r="A956" s="267"/>
      <c r="B956" s="267"/>
      <c r="C956" s="268"/>
      <c r="D956" s="384"/>
    </row>
    <row r="957" spans="1:4" ht="12.75">
      <c r="A957" s="267"/>
      <c r="B957" s="267"/>
      <c r="C957" s="268"/>
      <c r="D957" s="384"/>
    </row>
    <row r="958" spans="1:4" ht="12.75">
      <c r="A958" s="267"/>
      <c r="B958" s="267"/>
      <c r="C958" s="268"/>
      <c r="D958" s="384"/>
    </row>
    <row r="959" spans="1:4" ht="12.75">
      <c r="A959" s="267"/>
      <c r="B959" s="267"/>
      <c r="C959" s="268"/>
      <c r="D959" s="384"/>
    </row>
    <row r="960" spans="1:4" ht="12.75">
      <c r="A960" s="267"/>
      <c r="B960" s="267"/>
      <c r="C960" s="268"/>
      <c r="D960" s="384"/>
    </row>
    <row r="961" spans="1:4" ht="12.75">
      <c r="A961" s="267"/>
      <c r="B961" s="267"/>
      <c r="C961" s="268"/>
      <c r="D961" s="384"/>
    </row>
    <row r="962" spans="1:4" ht="12.75">
      <c r="A962" s="267"/>
      <c r="B962" s="267"/>
      <c r="C962" s="268"/>
      <c r="D962" s="384"/>
    </row>
    <row r="963" spans="1:4" ht="12.75">
      <c r="A963" s="267"/>
      <c r="B963" s="267"/>
      <c r="C963" s="268"/>
      <c r="D963" s="384"/>
    </row>
    <row r="964" spans="1:4" ht="12.75">
      <c r="A964" s="267"/>
      <c r="B964" s="267"/>
      <c r="C964" s="268"/>
      <c r="D964" s="384"/>
    </row>
    <row r="965" spans="1:4" ht="12.75">
      <c r="A965" s="267"/>
      <c r="B965" s="267"/>
      <c r="C965" s="268"/>
      <c r="D965" s="384"/>
    </row>
    <row r="966" spans="1:4" ht="12.75">
      <c r="A966" s="267"/>
      <c r="B966" s="267"/>
      <c r="C966" s="268"/>
      <c r="D966" s="384"/>
    </row>
    <row r="967" spans="1:4" ht="12.75">
      <c r="A967" s="267"/>
      <c r="B967" s="267"/>
      <c r="C967" s="268"/>
      <c r="D967" s="384"/>
    </row>
    <row r="968" spans="1:4" ht="12.75">
      <c r="A968" s="267"/>
      <c r="B968" s="267"/>
      <c r="C968" s="268"/>
      <c r="D968" s="384"/>
    </row>
    <row r="969" spans="1:4" ht="12.75">
      <c r="A969" s="267"/>
      <c r="B969" s="267"/>
      <c r="C969" s="268"/>
      <c r="D969" s="384"/>
    </row>
    <row r="970" spans="1:4" ht="12.75">
      <c r="A970" s="267"/>
      <c r="B970" s="267"/>
      <c r="C970" s="268"/>
      <c r="D970" s="384"/>
    </row>
    <row r="971" spans="1:4" ht="12.75">
      <c r="A971" s="267"/>
      <c r="B971" s="267"/>
      <c r="C971" s="268"/>
      <c r="D971" s="384"/>
    </row>
    <row r="972" spans="1:4" ht="12.75">
      <c r="A972" s="267"/>
      <c r="B972" s="267"/>
      <c r="C972" s="268"/>
      <c r="D972" s="384"/>
    </row>
    <row r="973" spans="1:4" ht="12.75">
      <c r="A973" s="267"/>
      <c r="B973" s="267"/>
      <c r="C973" s="268"/>
      <c r="D973" s="384"/>
    </row>
    <row r="974" spans="1:4" ht="12.75">
      <c r="A974" s="267"/>
      <c r="B974" s="267"/>
      <c r="C974" s="268"/>
      <c r="D974" s="384"/>
    </row>
    <row r="975" spans="1:4" ht="12.75">
      <c r="A975" s="267"/>
      <c r="B975" s="267"/>
      <c r="C975" s="268"/>
      <c r="D975" s="384"/>
    </row>
    <row r="976" spans="1:4" ht="12.75">
      <c r="A976" s="267"/>
      <c r="B976" s="267"/>
      <c r="C976" s="268"/>
      <c r="D976" s="384"/>
    </row>
    <row r="977" spans="1:4" ht="12.75">
      <c r="A977" s="267"/>
      <c r="B977" s="267"/>
      <c r="C977" s="268"/>
      <c r="D977" s="384"/>
    </row>
    <row r="978" spans="1:4" ht="12.75">
      <c r="A978" s="267"/>
      <c r="B978" s="267"/>
      <c r="C978" s="268"/>
      <c r="D978" s="384"/>
    </row>
    <row r="979" spans="1:4" ht="12.75">
      <c r="A979" s="267"/>
      <c r="B979" s="267"/>
      <c r="C979" s="268"/>
      <c r="D979" s="384"/>
    </row>
    <row r="980" spans="1:4" ht="12.75">
      <c r="A980" s="267"/>
      <c r="B980" s="267"/>
      <c r="C980" s="268"/>
      <c r="D980" s="384"/>
    </row>
    <row r="981" spans="1:4" ht="12.75">
      <c r="A981" s="267"/>
      <c r="B981" s="267"/>
      <c r="C981" s="268"/>
      <c r="D981" s="384"/>
    </row>
    <row r="982" spans="1:4" ht="12.75">
      <c r="A982" s="267"/>
      <c r="B982" s="267"/>
      <c r="C982" s="268"/>
      <c r="D982" s="384"/>
    </row>
    <row r="983" spans="1:4" ht="12.75">
      <c r="A983" s="267"/>
      <c r="B983" s="267"/>
      <c r="C983" s="268"/>
      <c r="D983" s="384"/>
    </row>
    <row r="984" spans="1:4" ht="12.75">
      <c r="A984" s="267"/>
      <c r="B984" s="267"/>
      <c r="C984" s="268"/>
      <c r="D984" s="384"/>
    </row>
    <row r="985" spans="1:4" ht="12.75">
      <c r="A985" s="267"/>
      <c r="B985" s="267"/>
      <c r="C985" s="268"/>
      <c r="D985" s="384"/>
    </row>
    <row r="986" spans="1:4" ht="12.75">
      <c r="A986" s="267"/>
      <c r="B986" s="267"/>
      <c r="C986" s="268"/>
      <c r="D986" s="384"/>
    </row>
    <row r="987" spans="1:4" ht="12.75">
      <c r="A987" s="267"/>
      <c r="B987" s="267"/>
      <c r="C987" s="268"/>
      <c r="D987" s="384"/>
    </row>
    <row r="988" spans="1:4" ht="12.75">
      <c r="A988" s="267"/>
      <c r="B988" s="267"/>
      <c r="C988" s="268"/>
      <c r="D988" s="384"/>
    </row>
    <row r="989" spans="1:4" ht="12.75">
      <c r="A989" s="267"/>
      <c r="B989" s="267"/>
      <c r="C989" s="268"/>
      <c r="D989" s="384"/>
    </row>
    <row r="990" spans="1:4" ht="12.75">
      <c r="A990" s="267"/>
      <c r="B990" s="267"/>
      <c r="C990" s="268"/>
      <c r="D990" s="384"/>
    </row>
    <row r="991" spans="1:4" ht="12.75">
      <c r="A991" s="267"/>
      <c r="B991" s="267"/>
      <c r="C991" s="268"/>
      <c r="D991" s="384"/>
    </row>
    <row r="992" spans="1:4" ht="12.75">
      <c r="A992" s="267"/>
      <c r="B992" s="267"/>
      <c r="C992" s="268"/>
      <c r="D992" s="384"/>
    </row>
    <row r="993" spans="1:4" ht="12.75">
      <c r="A993" s="267"/>
      <c r="B993" s="267"/>
      <c r="C993" s="268"/>
      <c r="D993" s="384"/>
    </row>
    <row r="994" spans="1:4" ht="12.75">
      <c r="A994" s="267"/>
      <c r="B994" s="267"/>
      <c r="C994" s="268"/>
      <c r="D994" s="384"/>
    </row>
    <row r="995" spans="1:4" ht="12.75">
      <c r="A995" s="267"/>
      <c r="B995" s="267"/>
      <c r="C995" s="268"/>
      <c r="D995" s="384"/>
    </row>
    <row r="996" spans="1:4" ht="12.75">
      <c r="A996" s="267"/>
      <c r="B996" s="267"/>
      <c r="C996" s="268"/>
      <c r="D996" s="384"/>
    </row>
    <row r="997" spans="1:4" ht="12.75">
      <c r="A997" s="267"/>
      <c r="B997" s="267"/>
      <c r="C997" s="268"/>
      <c r="D997" s="384"/>
    </row>
    <row r="998" spans="1:4" ht="12.75">
      <c r="A998" s="267"/>
      <c r="B998" s="267"/>
      <c r="C998" s="268"/>
      <c r="D998" s="384"/>
    </row>
    <row r="999" spans="1:4" ht="12.75">
      <c r="A999" s="267"/>
      <c r="B999" s="267"/>
      <c r="C999" s="268"/>
      <c r="D999" s="384"/>
    </row>
    <row r="1000" spans="1:4" ht="12.75">
      <c r="A1000" s="267"/>
      <c r="B1000" s="267"/>
      <c r="C1000" s="268"/>
      <c r="D1000" s="384"/>
    </row>
    <row r="1001" spans="1:4" ht="12.75">
      <c r="A1001" s="267"/>
      <c r="B1001" s="267"/>
      <c r="C1001" s="268"/>
      <c r="D1001" s="384"/>
    </row>
  </sheetData>
  <sheetProtection selectLockedCells="1" selectUnlockedCells="1"/>
  <mergeCells count="14">
    <mergeCell ref="C20:C22"/>
    <mergeCell ref="C23:C26"/>
    <mergeCell ref="C27:C29"/>
    <mergeCell ref="C32:C35"/>
    <mergeCell ref="C6:C11"/>
    <mergeCell ref="C12:C19"/>
    <mergeCell ref="B59:D59"/>
    <mergeCell ref="C36:C38"/>
    <mergeCell ref="C39:C41"/>
    <mergeCell ref="C42:C46"/>
    <mergeCell ref="C47:C50"/>
    <mergeCell ref="B57:D57"/>
    <mergeCell ref="B58:D58"/>
    <mergeCell ref="C51:C54"/>
  </mergeCells>
  <printOptions/>
  <pageMargins left="0.15748031496062992" right="0.15748031496062992" top="0.15748031496062992" bottom="0.15748031496062992" header="0.15748031496062992" footer="0.15748031496062992"/>
  <pageSetup horizontalDpi="300" verticalDpi="3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E7" sqref="E7"/>
    </sheetView>
  </sheetViews>
  <sheetFormatPr defaultColWidth="26.8515625" defaultRowHeight="12.75"/>
  <cols>
    <col min="1" max="1" width="1.8515625" style="10" customWidth="1"/>
    <col min="2" max="2" width="5.7109375" style="10" customWidth="1"/>
    <col min="3" max="3" width="25.8515625" style="10" customWidth="1"/>
    <col min="4" max="4" width="17.57421875" style="10" customWidth="1"/>
    <col min="5" max="143" width="9.140625" style="10" customWidth="1"/>
    <col min="144" max="16384" width="26.8515625" style="10" customWidth="1"/>
  </cols>
  <sheetData>
    <row r="1" s="67" customFormat="1" ht="12.75">
      <c r="C1" s="63"/>
    </row>
    <row r="2" s="42" customFormat="1" ht="12.75">
      <c r="C2" s="75"/>
    </row>
    <row r="4" spans="2:4" ht="39.75" customHeight="1">
      <c r="B4" s="716" t="s">
        <v>88</v>
      </c>
      <c r="C4" s="716"/>
      <c r="D4" s="716"/>
    </row>
    <row r="5" ht="12.75">
      <c r="C5" s="61"/>
    </row>
    <row r="6" ht="13.5" thickBot="1"/>
    <row r="7" spans="2:4" ht="26.25" thickBot="1">
      <c r="B7" s="367" t="s">
        <v>20</v>
      </c>
      <c r="C7" s="410" t="s">
        <v>1</v>
      </c>
      <c r="D7" s="421" t="s">
        <v>258</v>
      </c>
    </row>
    <row r="8" spans="2:4" s="8" customFormat="1" ht="34.5" customHeight="1">
      <c r="B8" s="416">
        <v>1</v>
      </c>
      <c r="C8" s="567" t="s">
        <v>8</v>
      </c>
      <c r="D8" s="569">
        <v>7529152.68</v>
      </c>
    </row>
    <row r="9" spans="2:4" s="8" customFormat="1" ht="34.5" customHeight="1">
      <c r="B9" s="99">
        <v>2</v>
      </c>
      <c r="C9" s="568" t="s">
        <v>97</v>
      </c>
      <c r="D9" s="569">
        <v>237389.92</v>
      </c>
    </row>
    <row r="10" spans="2:4" s="8" customFormat="1" ht="18" customHeight="1" thickBot="1">
      <c r="B10" s="55"/>
      <c r="C10" s="461" t="s">
        <v>7</v>
      </c>
      <c r="D10" s="516">
        <v>7766542.6</v>
      </c>
    </row>
    <row r="11" s="8" customFormat="1" ht="12.75"/>
    <row r="12" s="8" customFormat="1" ht="12.75"/>
    <row r="13" spans="2:3" s="33" customFormat="1" ht="12.75">
      <c r="B13" s="696"/>
      <c r="C13" s="696"/>
    </row>
    <row r="14" spans="1:3" s="17" customFormat="1" ht="12.75" customHeight="1">
      <c r="A14" s="15"/>
      <c r="B14" s="697"/>
      <c r="C14" s="697"/>
    </row>
    <row r="15" spans="1:3" s="26" customFormat="1" ht="12.75">
      <c r="A15" s="17"/>
      <c r="B15" s="161"/>
      <c r="C15" s="161"/>
    </row>
    <row r="16" spans="1:3" s="26" customFormat="1" ht="12.75">
      <c r="A16" s="39"/>
      <c r="B16" s="698"/>
      <c r="C16" s="698"/>
    </row>
    <row r="17" spans="1:3" s="26" customFormat="1" ht="12.75">
      <c r="A17" s="39"/>
      <c r="B17" s="39"/>
      <c r="C17" s="161"/>
    </row>
    <row r="18" spans="1:2" s="26" customFormat="1" ht="12.75">
      <c r="A18" s="23"/>
      <c r="B18" s="27"/>
    </row>
    <row r="19" spans="1:3" s="26" customFormat="1" ht="12.75">
      <c r="A19" s="23"/>
      <c r="B19" s="59"/>
      <c r="C19" s="27"/>
    </row>
    <row r="20" spans="1:3" s="26" customFormat="1" ht="12.75">
      <c r="A20" s="16"/>
      <c r="B20" s="59"/>
      <c r="C20" s="24"/>
    </row>
    <row r="21" spans="1:3" s="26" customFormat="1" ht="12.75">
      <c r="A21" s="16"/>
      <c r="B21" s="67"/>
      <c r="C21" s="60"/>
    </row>
    <row r="22" spans="1:3" s="17" customFormat="1" ht="12.75">
      <c r="A22" s="15"/>
      <c r="B22" s="67"/>
      <c r="C22" s="42"/>
    </row>
    <row r="23" spans="1:3" s="56" customFormat="1" ht="12.75">
      <c r="A23" s="26"/>
      <c r="B23" s="67"/>
      <c r="C23" s="67"/>
    </row>
    <row r="24" s="67" customFormat="1" ht="12.75">
      <c r="B24" s="63"/>
    </row>
  </sheetData>
  <sheetProtection selectLockedCells="1" selectUnlockedCells="1"/>
  <mergeCells count="4">
    <mergeCell ref="B13:C13"/>
    <mergeCell ref="B14:C14"/>
    <mergeCell ref="B16:C16"/>
    <mergeCell ref="B4:D4"/>
  </mergeCells>
  <printOptions/>
  <pageMargins left="0.15748031496062992" right="0.1968503937007874" top="0.2362204724409449" bottom="0.1968503937007874" header="0.2362204724409449" footer="0.1968503937007874"/>
  <pageSetup horizontalDpi="300" verticalDpi="3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F24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2" width="4.140625" style="67" customWidth="1"/>
    <col min="3" max="3" width="37.57421875" style="67" customWidth="1"/>
    <col min="4" max="4" width="14.8515625" style="67" customWidth="1"/>
    <col min="5" max="16384" width="9.140625" style="67" customWidth="1"/>
  </cols>
  <sheetData>
    <row r="1" s="17" customFormat="1" ht="12.75"/>
    <row r="2" spans="2:6" s="17" customFormat="1" ht="27" customHeight="1">
      <c r="B2" s="696" t="s">
        <v>257</v>
      </c>
      <c r="C2" s="696"/>
      <c r="D2" s="696"/>
      <c r="E2" s="696"/>
      <c r="F2" s="526"/>
    </row>
    <row r="3" spans="2:3" ht="13.5" thickBot="1">
      <c r="B3" s="696"/>
      <c r="C3" s="696"/>
    </row>
    <row r="4" spans="2:4" ht="68.25" customHeight="1">
      <c r="B4" s="459" t="s">
        <v>21</v>
      </c>
      <c r="C4" s="570" t="s">
        <v>13</v>
      </c>
      <c r="D4" s="421" t="s">
        <v>258</v>
      </c>
    </row>
    <row r="5" spans="2:5" ht="43.5" customHeight="1">
      <c r="B5" s="573">
        <v>1</v>
      </c>
      <c r="C5" s="575" t="s">
        <v>75</v>
      </c>
      <c r="D5" s="577">
        <v>918850</v>
      </c>
      <c r="E5" s="363"/>
    </row>
    <row r="6" spans="2:5" ht="35.25" customHeight="1">
      <c r="B6" s="573">
        <v>2</v>
      </c>
      <c r="C6" s="575" t="s">
        <v>68</v>
      </c>
      <c r="D6" s="577">
        <v>81150</v>
      </c>
      <c r="E6" s="363"/>
    </row>
    <row r="7" spans="2:5" ht="23.25" customHeight="1" thickBot="1">
      <c r="B7" s="574"/>
      <c r="C7" s="576" t="s">
        <v>7</v>
      </c>
      <c r="D7" s="578">
        <v>1000000</v>
      </c>
      <c r="E7" s="363"/>
    </row>
    <row r="8" spans="4:5" ht="12.75">
      <c r="D8" s="363"/>
      <c r="E8" s="363"/>
    </row>
    <row r="9" spans="2:5" ht="39.75" customHeight="1">
      <c r="B9" s="648" t="s">
        <v>256</v>
      </c>
      <c r="C9" s="648"/>
      <c r="D9" s="648"/>
      <c r="E9" s="648"/>
    </row>
    <row r="10" spans="2:3" s="26" customFormat="1" ht="13.5" thickBot="1">
      <c r="B10" s="67"/>
      <c r="C10" s="63"/>
    </row>
    <row r="11" spans="1:4" s="17" customFormat="1" ht="71.25" customHeight="1">
      <c r="A11" s="15"/>
      <c r="B11" s="425" t="s">
        <v>20</v>
      </c>
      <c r="C11" s="570" t="s">
        <v>13</v>
      </c>
      <c r="D11" s="421" t="s">
        <v>258</v>
      </c>
    </row>
    <row r="12" spans="1:4" s="26" customFormat="1" ht="26.25" thickBot="1">
      <c r="A12" s="17"/>
      <c r="B12" s="93">
        <v>1</v>
      </c>
      <c r="C12" s="571" t="s">
        <v>75</v>
      </c>
      <c r="D12" s="572">
        <v>1463000</v>
      </c>
    </row>
    <row r="13" spans="1:3" s="26" customFormat="1" ht="12.75">
      <c r="A13" s="39"/>
      <c r="B13" s="96"/>
      <c r="C13" s="96"/>
    </row>
    <row r="14" spans="1:3" s="26" customFormat="1" ht="12.75" customHeight="1">
      <c r="A14" s="39"/>
      <c r="B14" s="698"/>
      <c r="C14" s="698"/>
    </row>
    <row r="15" spans="1:3" s="26" customFormat="1" ht="12.75" customHeight="1">
      <c r="A15" s="23"/>
      <c r="B15" s="39"/>
      <c r="C15" s="161"/>
    </row>
    <row r="16" spans="1:2" s="26" customFormat="1" ht="12.75">
      <c r="A16" s="23"/>
      <c r="B16" s="27"/>
    </row>
    <row r="17" spans="1:3" s="26" customFormat="1" ht="12.75">
      <c r="A17" s="16"/>
      <c r="B17" s="59"/>
      <c r="C17" s="24"/>
    </row>
    <row r="18" spans="1:3" s="26" customFormat="1" ht="12.75">
      <c r="A18" s="16"/>
      <c r="B18" s="67"/>
      <c r="C18" s="60"/>
    </row>
    <row r="19" spans="1:3" s="17" customFormat="1" ht="12.75">
      <c r="A19" s="15"/>
      <c r="B19" s="67"/>
      <c r="C19" s="42"/>
    </row>
    <row r="20" spans="1:3" s="56" customFormat="1" ht="12.75">
      <c r="A20" s="26"/>
      <c r="B20" s="67"/>
      <c r="C20" s="67"/>
    </row>
    <row r="21" spans="2:3" s="17" customFormat="1" ht="12.75">
      <c r="B21" s="135"/>
      <c r="C21" s="14"/>
    </row>
    <row r="23" spans="2:3" s="56" customFormat="1" ht="12.75">
      <c r="B23" s="59"/>
      <c r="C23" s="14"/>
    </row>
    <row r="24" spans="2:3" s="56" customFormat="1" ht="12.75">
      <c r="B24" s="59"/>
      <c r="C24" s="59"/>
    </row>
  </sheetData>
  <sheetProtection/>
  <mergeCells count="4">
    <mergeCell ref="B3:C3"/>
    <mergeCell ref="B14:C14"/>
    <mergeCell ref="B9:E9"/>
    <mergeCell ref="B2:E2"/>
  </mergeCells>
  <printOptions/>
  <pageMargins left="0.15748031496063" right="0.196850393700787" top="0.46" bottom="0.28" header="0.16" footer="0.15"/>
  <pageSetup horizontalDpi="600" verticalDpi="6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2.28125" style="97" customWidth="1"/>
    <col min="2" max="2" width="4.140625" style="97" bestFit="1" customWidth="1"/>
    <col min="3" max="3" width="37.421875" style="97" customWidth="1"/>
    <col min="4" max="4" width="18.140625" style="97" customWidth="1"/>
    <col min="5" max="16384" width="9.140625" style="97" customWidth="1"/>
  </cols>
  <sheetData>
    <row r="1" s="67" customFormat="1" ht="12.75">
      <c r="C1" s="63"/>
    </row>
    <row r="2" s="42" customFormat="1" ht="12.75">
      <c r="C2" s="75"/>
    </row>
    <row r="3" spans="2:5" s="42" customFormat="1" ht="12.75">
      <c r="B3" s="720" t="s">
        <v>235</v>
      </c>
      <c r="C3" s="720"/>
      <c r="D3" s="720"/>
      <c r="E3" s="720"/>
    </row>
    <row r="4" spans="2:5" s="17" customFormat="1" ht="30" customHeight="1">
      <c r="B4" s="720"/>
      <c r="C4" s="720"/>
      <c r="D4" s="720"/>
      <c r="E4" s="720"/>
    </row>
    <row r="5" s="87" customFormat="1" ht="13.5" thickBot="1"/>
    <row r="6" spans="2:4" s="87" customFormat="1" ht="81.75" customHeight="1">
      <c r="B6" s="320" t="s">
        <v>21</v>
      </c>
      <c r="C6" s="1" t="s">
        <v>13</v>
      </c>
      <c r="D6" s="421" t="s">
        <v>258</v>
      </c>
    </row>
    <row r="7" spans="2:4" s="79" customFormat="1" ht="25.5">
      <c r="B7" s="91">
        <v>3</v>
      </c>
      <c r="C7" s="417" t="s">
        <v>75</v>
      </c>
      <c r="D7" s="370">
        <v>169200</v>
      </c>
    </row>
    <row r="8" spans="2:4" s="90" customFormat="1" ht="26.25" customHeight="1">
      <c r="B8" s="91">
        <v>1</v>
      </c>
      <c r="C8" s="479" t="s">
        <v>58</v>
      </c>
      <c r="D8" s="370">
        <v>336395</v>
      </c>
    </row>
    <row r="9" spans="2:4" s="434" customFormat="1" ht="29.25" customHeight="1">
      <c r="B9" s="433">
        <v>2</v>
      </c>
      <c r="C9" s="110" t="s">
        <v>68</v>
      </c>
      <c r="D9" s="92">
        <v>151478</v>
      </c>
    </row>
    <row r="10" spans="2:4" s="79" customFormat="1" ht="18.75" customHeight="1" thickBot="1">
      <c r="B10" s="93"/>
      <c r="C10" s="94" t="s">
        <v>7</v>
      </c>
      <c r="D10" s="95">
        <v>657073</v>
      </c>
    </row>
    <row r="11" spans="2:3" s="90" customFormat="1" ht="24" customHeight="1">
      <c r="B11" s="17"/>
      <c r="C11" s="17"/>
    </row>
    <row r="12" spans="2:5" s="90" customFormat="1" ht="12.75">
      <c r="B12" s="720" t="s">
        <v>224</v>
      </c>
      <c r="C12" s="720"/>
      <c r="D12" s="720"/>
      <c r="E12" s="720"/>
    </row>
    <row r="13" spans="2:5" s="90" customFormat="1" ht="12.75">
      <c r="B13" s="720"/>
      <c r="C13" s="720"/>
      <c r="D13" s="720"/>
      <c r="E13" s="720"/>
    </row>
    <row r="14" spans="2:5" s="56" customFormat="1" ht="15" customHeight="1">
      <c r="B14" s="720"/>
      <c r="C14" s="720"/>
      <c r="D14" s="720"/>
      <c r="E14" s="720"/>
    </row>
    <row r="15" spans="2:3" s="160" customFormat="1" ht="13.5" thickBot="1">
      <c r="B15" s="87"/>
      <c r="C15" s="87"/>
    </row>
    <row r="16" spans="2:4" s="161" customFormat="1" ht="57" customHeight="1">
      <c r="B16" s="320" t="s">
        <v>21</v>
      </c>
      <c r="C16" s="1" t="s">
        <v>13</v>
      </c>
      <c r="D16" s="421" t="s">
        <v>258</v>
      </c>
    </row>
    <row r="17" spans="1:4" s="26" customFormat="1" ht="25.5">
      <c r="A17" s="23"/>
      <c r="B17" s="91">
        <v>3</v>
      </c>
      <c r="C17" s="417" t="s">
        <v>75</v>
      </c>
      <c r="D17" s="579">
        <v>3648039.71</v>
      </c>
    </row>
    <row r="18" spans="1:4" s="26" customFormat="1" ht="20.25" customHeight="1">
      <c r="A18" s="39"/>
      <c r="B18" s="91">
        <v>1</v>
      </c>
      <c r="C18" s="479" t="s">
        <v>58</v>
      </c>
      <c r="D18" s="579">
        <v>7920838.839999999</v>
      </c>
    </row>
    <row r="19" spans="1:5" s="26" customFormat="1" ht="25.5">
      <c r="A19" s="23"/>
      <c r="B19" s="91">
        <v>2</v>
      </c>
      <c r="C19" s="110" t="s">
        <v>68</v>
      </c>
      <c r="D19" s="579">
        <v>2440332.65</v>
      </c>
      <c r="E19" s="301"/>
    </row>
    <row r="20" spans="1:4" s="26" customFormat="1" ht="13.5" thickBot="1">
      <c r="A20" s="16"/>
      <c r="B20" s="93"/>
      <c r="C20" s="94" t="s">
        <v>7</v>
      </c>
      <c r="D20" s="95">
        <v>14009211.2</v>
      </c>
    </row>
    <row r="21" spans="1:3" s="26" customFormat="1" ht="12.75">
      <c r="A21" s="16"/>
      <c r="B21" s="96"/>
      <c r="C21" s="96"/>
    </row>
    <row r="22" spans="1:3" s="17" customFormat="1" ht="12.75">
      <c r="A22" s="15"/>
      <c r="B22" s="96"/>
      <c r="C22" s="96"/>
    </row>
    <row r="23" spans="1:3" s="56" customFormat="1" ht="12.75">
      <c r="A23" s="26"/>
      <c r="B23" s="717" t="s">
        <v>116</v>
      </c>
      <c r="C23" s="717"/>
    </row>
    <row r="24" spans="2:3" s="17" customFormat="1" ht="12.75">
      <c r="B24" s="718" t="s">
        <v>117</v>
      </c>
      <c r="C24" s="718"/>
    </row>
    <row r="25" spans="2:3" ht="12.75">
      <c r="B25" s="719" t="s">
        <v>208</v>
      </c>
      <c r="C25" s="719"/>
    </row>
    <row r="26" spans="2:3" ht="12.75">
      <c r="B26" s="26"/>
      <c r="C26" s="257"/>
    </row>
    <row r="27" spans="2:3" ht="12.75">
      <c r="B27" s="27"/>
      <c r="C27" s="26"/>
    </row>
    <row r="28" spans="2:3" ht="12.75">
      <c r="B28" s="59"/>
      <c r="C28" s="27"/>
    </row>
    <row r="29" spans="2:3" ht="12.75">
      <c r="B29" s="59"/>
      <c r="C29" s="24"/>
    </row>
    <row r="30" spans="2:3" ht="12.75">
      <c r="B30" s="67"/>
      <c r="C30" s="60"/>
    </row>
    <row r="31" spans="2:3" ht="12.75">
      <c r="B31" s="67"/>
      <c r="C31" s="42"/>
    </row>
    <row r="32" spans="2:3" ht="12.75">
      <c r="B32" s="67"/>
      <c r="C32" s="67"/>
    </row>
    <row r="33" spans="2:3" ht="12.75">
      <c r="B33" s="135"/>
      <c r="C33" s="14"/>
    </row>
  </sheetData>
  <sheetProtection/>
  <mergeCells count="5">
    <mergeCell ref="B23:C23"/>
    <mergeCell ref="B24:C24"/>
    <mergeCell ref="B25:C25"/>
    <mergeCell ref="B3:E4"/>
    <mergeCell ref="B12:E14"/>
  </mergeCells>
  <printOptions/>
  <pageMargins left="0.16" right="0.16" top="0.26" bottom="0.16" header="0.22" footer="0.23"/>
  <pageSetup horizontalDpi="600" verticalDpi="600" orientation="landscape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2.28125" style="97" customWidth="1"/>
    <col min="2" max="2" width="4.57421875" style="97" bestFit="1" customWidth="1"/>
    <col min="3" max="3" width="36.7109375" style="97" customWidth="1"/>
    <col min="4" max="4" width="17.7109375" style="97" customWidth="1"/>
    <col min="5" max="16384" width="9.140625" style="97" customWidth="1"/>
  </cols>
  <sheetData>
    <row r="1" s="67" customFormat="1" ht="12.75">
      <c r="C1" s="63"/>
    </row>
    <row r="2" s="42" customFormat="1" ht="12.75">
      <c r="C2" s="75"/>
    </row>
    <row r="3" spans="1:3" s="21" customFormat="1" ht="12.75">
      <c r="A3" s="38"/>
      <c r="B3" s="38"/>
      <c r="C3" s="38"/>
    </row>
    <row r="4" spans="1:3" s="21" customFormat="1" ht="12.75">
      <c r="A4" s="38"/>
      <c r="B4" s="38"/>
      <c r="C4" s="38"/>
    </row>
    <row r="5" spans="1:3" s="21" customFormat="1" ht="12.75">
      <c r="A5" s="38"/>
      <c r="B5" s="38"/>
      <c r="C5" s="38"/>
    </row>
    <row r="6" spans="1:3" s="33" customFormat="1" ht="12.75">
      <c r="A6" s="34"/>
      <c r="B6" s="122"/>
      <c r="C6" s="122"/>
    </row>
    <row r="7" spans="1:3" s="17" customFormat="1" ht="12.75">
      <c r="A7" s="24"/>
      <c r="B7" s="24"/>
      <c r="C7" s="24"/>
    </row>
    <row r="8" spans="1:3" s="17" customFormat="1" ht="12.75">
      <c r="A8" s="24"/>
      <c r="B8" s="24"/>
      <c r="C8" s="24"/>
    </row>
    <row r="9" spans="1:2" s="87" customFormat="1" ht="12.75">
      <c r="A9" s="88"/>
      <c r="B9" s="130" t="s">
        <v>227</v>
      </c>
    </row>
    <row r="10" spans="1:3" s="87" customFormat="1" ht="12.75">
      <c r="A10" s="88"/>
      <c r="B10" s="428"/>
      <c r="C10" s="88"/>
    </row>
    <row r="11" spans="1:3" s="87" customFormat="1" ht="12.75">
      <c r="A11" s="88"/>
      <c r="B11" s="428"/>
      <c r="C11" s="88"/>
    </row>
    <row r="12" spans="1:3" s="87" customFormat="1" ht="13.5" thickBot="1">
      <c r="A12" s="88"/>
      <c r="B12" s="88"/>
      <c r="C12" s="88"/>
    </row>
    <row r="13" spans="1:4" s="90" customFormat="1" ht="54.75" customHeight="1" thickBot="1">
      <c r="A13" s="89"/>
      <c r="B13" s="589" t="s">
        <v>21</v>
      </c>
      <c r="C13" s="140" t="s">
        <v>13</v>
      </c>
      <c r="D13" s="421" t="s">
        <v>258</v>
      </c>
    </row>
    <row r="14" spans="1:4" s="79" customFormat="1" ht="19.5" customHeight="1">
      <c r="A14" s="418"/>
      <c r="B14" s="587">
        <v>1</v>
      </c>
      <c r="C14" s="478" t="s">
        <v>58</v>
      </c>
      <c r="D14" s="588">
        <v>17945.370000000003</v>
      </c>
    </row>
    <row r="15" spans="1:4" s="79" customFormat="1" ht="18.75" customHeight="1">
      <c r="A15" s="418"/>
      <c r="B15" s="580">
        <v>2</v>
      </c>
      <c r="C15" s="369" t="s">
        <v>76</v>
      </c>
      <c r="D15" s="581">
        <v>50938.17</v>
      </c>
    </row>
    <row r="16" spans="1:4" s="79" customFormat="1" ht="25.5">
      <c r="A16" s="418"/>
      <c r="B16" s="580">
        <v>3</v>
      </c>
      <c r="C16" s="110" t="s">
        <v>68</v>
      </c>
      <c r="D16" s="581">
        <v>9578.124</v>
      </c>
    </row>
    <row r="17" spans="1:4" s="79" customFormat="1" ht="25.5">
      <c r="A17" s="418"/>
      <c r="B17" s="580">
        <v>4</v>
      </c>
      <c r="C17" s="369" t="s">
        <v>75</v>
      </c>
      <c r="D17" s="581">
        <v>170782.81</v>
      </c>
    </row>
    <row r="18" spans="1:4" s="79" customFormat="1" ht="25.5">
      <c r="A18" s="418"/>
      <c r="B18" s="580">
        <v>5</v>
      </c>
      <c r="C18" s="479" t="s">
        <v>56</v>
      </c>
      <c r="D18" s="581">
        <v>27296.36</v>
      </c>
    </row>
    <row r="19" spans="1:4" s="79" customFormat="1" ht="18.75" customHeight="1" thickBot="1">
      <c r="A19" s="418"/>
      <c r="B19" s="582">
        <v>6</v>
      </c>
      <c r="C19" s="590" t="s">
        <v>73</v>
      </c>
      <c r="D19" s="583">
        <v>5130.3099999999995</v>
      </c>
    </row>
    <row r="20" spans="1:4" s="90" customFormat="1" ht="24" customHeight="1" thickBot="1">
      <c r="A20" s="89"/>
      <c r="B20" s="584"/>
      <c r="C20" s="585" t="s">
        <v>7</v>
      </c>
      <c r="D20" s="586">
        <v>281671.144</v>
      </c>
    </row>
    <row r="21" spans="2:3" s="90" customFormat="1" ht="12.75">
      <c r="B21" s="96"/>
      <c r="C21" s="96"/>
    </row>
    <row r="22" spans="2:3" s="90" customFormat="1" ht="12.75">
      <c r="B22" s="96"/>
      <c r="C22" s="96"/>
    </row>
    <row r="23" spans="2:3" s="56" customFormat="1" ht="15" customHeight="1">
      <c r="B23" s="696"/>
      <c r="C23" s="696"/>
    </row>
    <row r="24" spans="2:3" s="160" customFormat="1" ht="12.75">
      <c r="B24" s="697"/>
      <c r="C24" s="697"/>
    </row>
    <row r="25" spans="2:3" s="161" customFormat="1" ht="12.75">
      <c r="B25" s="698"/>
      <c r="C25" s="698"/>
    </row>
    <row r="26" spans="1:3" s="26" customFormat="1" ht="12.75">
      <c r="A26" s="39"/>
      <c r="C26" s="257"/>
    </row>
    <row r="27" spans="1:2" s="26" customFormat="1" ht="12.75">
      <c r="A27" s="23"/>
      <c r="B27" s="27"/>
    </row>
    <row r="28" spans="1:3" s="26" customFormat="1" ht="12.75">
      <c r="A28" s="23"/>
      <c r="B28" s="59"/>
      <c r="C28" s="27"/>
    </row>
    <row r="29" spans="1:3" s="26" customFormat="1" ht="12.75">
      <c r="A29" s="16"/>
      <c r="B29" s="59"/>
      <c r="C29" s="24"/>
    </row>
    <row r="30" spans="1:3" s="26" customFormat="1" ht="12.75">
      <c r="A30" s="16"/>
      <c r="B30" s="67"/>
      <c r="C30" s="60"/>
    </row>
    <row r="31" spans="1:3" s="17" customFormat="1" ht="12.75">
      <c r="A31" s="15"/>
      <c r="B31" s="67"/>
      <c r="C31" s="42"/>
    </row>
    <row r="32" spans="1:3" s="56" customFormat="1" ht="12.75">
      <c r="A32" s="26"/>
      <c r="B32" s="67"/>
      <c r="C32" s="67"/>
    </row>
    <row r="33" spans="2:3" s="17" customFormat="1" ht="12.75">
      <c r="B33" s="135"/>
      <c r="C33" s="14"/>
    </row>
  </sheetData>
  <sheetProtection/>
  <mergeCells count="3">
    <mergeCell ref="B23:C23"/>
    <mergeCell ref="B24:C24"/>
    <mergeCell ref="B25:C25"/>
  </mergeCells>
  <printOptions/>
  <pageMargins left="0.15748031496062992" right="0.15748031496062992" top="0.2755905511811024" bottom="0.15748031496062992" header="0.2362204724409449" footer="0.2362204724409449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27"/>
  <sheetViews>
    <sheetView zoomScalePageLayoutView="0" workbookViewId="0" topLeftCell="A1">
      <selection activeCell="Q18" sqref="Q18"/>
    </sheetView>
  </sheetViews>
  <sheetFormatPr defaultColWidth="13.8515625" defaultRowHeight="12.75"/>
  <cols>
    <col min="1" max="1" width="4.421875" style="39" customWidth="1"/>
    <col min="2" max="2" width="3.8515625" style="39" customWidth="1"/>
    <col min="3" max="3" width="17.7109375" style="39" customWidth="1"/>
    <col min="4" max="4" width="26.140625" style="39" customWidth="1"/>
    <col min="5" max="16384" width="13.8515625" style="39" customWidth="1"/>
  </cols>
  <sheetData>
    <row r="1" s="47" customFormat="1" ht="12.75"/>
    <row r="2" s="47" customFormat="1" ht="12.75"/>
    <row r="3" spans="3:5" s="47" customFormat="1" ht="12.75">
      <c r="C3" s="636" t="s">
        <v>110</v>
      </c>
      <c r="D3" s="636"/>
      <c r="E3" s="636"/>
    </row>
    <row r="4" spans="2:5" s="47" customFormat="1" ht="12.75">
      <c r="B4" s="111"/>
      <c r="C4" s="636"/>
      <c r="D4" s="636"/>
      <c r="E4" s="636"/>
    </row>
    <row r="5" spans="2:4" s="47" customFormat="1" ht="12.75">
      <c r="B5" s="48"/>
      <c r="D5" s="12"/>
    </row>
    <row r="6" spans="2:4" s="51" customFormat="1" ht="13.5" thickBot="1">
      <c r="B6" s="49"/>
      <c r="C6" s="50"/>
      <c r="D6" s="50"/>
    </row>
    <row r="7" spans="2:5" s="51" customFormat="1" ht="51.75" customHeight="1" thickBot="1">
      <c r="B7" s="125" t="s">
        <v>21</v>
      </c>
      <c r="C7" s="362"/>
      <c r="D7" s="462" t="s">
        <v>1</v>
      </c>
      <c r="E7" s="421" t="s">
        <v>258</v>
      </c>
    </row>
    <row r="8" spans="2:5" s="47" customFormat="1" ht="25.5">
      <c r="B8" s="637">
        <v>1</v>
      </c>
      <c r="C8" s="640" t="s">
        <v>15</v>
      </c>
      <c r="D8" s="469" t="s">
        <v>17</v>
      </c>
      <c r="E8" s="464">
        <v>52756.44</v>
      </c>
    </row>
    <row r="9" spans="2:5" s="47" customFormat="1" ht="25.5">
      <c r="B9" s="638"/>
      <c r="C9" s="641"/>
      <c r="D9" s="476" t="s">
        <v>56</v>
      </c>
      <c r="E9" s="464">
        <v>72827.37</v>
      </c>
    </row>
    <row r="10" spans="2:5" s="51" customFormat="1" ht="16.5" customHeight="1" thickBot="1">
      <c r="B10" s="639"/>
      <c r="C10" s="642"/>
      <c r="D10" s="470" t="s">
        <v>7</v>
      </c>
      <c r="E10" s="465">
        <v>125583.81</v>
      </c>
    </row>
    <row r="11" spans="2:5" s="51" customFormat="1" ht="47.25" customHeight="1" thickBot="1">
      <c r="B11" s="443">
        <v>2</v>
      </c>
      <c r="C11" s="472" t="s">
        <v>16</v>
      </c>
      <c r="D11" s="471" t="s">
        <v>17</v>
      </c>
      <c r="E11" s="466">
        <v>1912000</v>
      </c>
    </row>
    <row r="12" spans="2:5" s="51" customFormat="1" ht="57.75" customHeight="1" thickBot="1">
      <c r="B12" s="443">
        <v>3</v>
      </c>
      <c r="C12" s="472" t="s">
        <v>234</v>
      </c>
      <c r="D12" s="473" t="s">
        <v>17</v>
      </c>
      <c r="E12" s="467">
        <v>240000</v>
      </c>
    </row>
    <row r="13" spans="2:5" s="51" customFormat="1" ht="22.5" customHeight="1" thickBot="1">
      <c r="B13" s="443"/>
      <c r="C13" s="474"/>
      <c r="D13" s="471" t="s">
        <v>7</v>
      </c>
      <c r="E13" s="468">
        <v>2277583.81</v>
      </c>
    </row>
    <row r="14" spans="2:4" s="51" customFormat="1" ht="12.75">
      <c r="B14" s="52"/>
      <c r="C14" s="53"/>
      <c r="D14" s="53"/>
    </row>
    <row r="15" spans="1:4" s="51" customFormat="1" ht="12.75">
      <c r="A15" s="52"/>
      <c r="B15" s="53"/>
      <c r="C15" s="58"/>
      <c r="D15" s="58" t="s">
        <v>122</v>
      </c>
    </row>
    <row r="16" spans="2:4" s="17" customFormat="1" ht="12.75">
      <c r="B16" s="84"/>
      <c r="D16" s="84"/>
    </row>
    <row r="17" spans="2:4" s="26" customFormat="1" ht="12.75">
      <c r="B17" s="83"/>
      <c r="D17" s="83"/>
    </row>
    <row r="18" spans="2:4" s="26" customFormat="1" ht="12.75">
      <c r="B18" s="120"/>
      <c r="D18" s="120"/>
    </row>
    <row r="19" spans="2:3" s="26" customFormat="1" ht="12.75">
      <c r="B19" s="120"/>
      <c r="C19" s="121"/>
    </row>
    <row r="20" spans="1:3" s="26" customFormat="1" ht="12.75">
      <c r="A20" s="27"/>
      <c r="C20" s="21"/>
    </row>
    <row r="21" spans="1:3" s="26" customFormat="1" ht="12.75">
      <c r="A21" s="59"/>
      <c r="B21" s="27"/>
      <c r="C21" s="21"/>
    </row>
    <row r="22" spans="1:2" s="26" customFormat="1" ht="12.75">
      <c r="A22" s="59"/>
      <c r="B22" s="24"/>
    </row>
    <row r="23" spans="1:2" s="26" customFormat="1" ht="12.75">
      <c r="A23" s="67"/>
      <c r="B23" s="60"/>
    </row>
    <row r="24" spans="1:3" s="17" customFormat="1" ht="12.75">
      <c r="A24" s="67"/>
      <c r="B24" s="42"/>
      <c r="C24" s="65"/>
    </row>
    <row r="25" spans="1:3" s="56" customFormat="1" ht="12.75">
      <c r="A25" s="67"/>
      <c r="B25" s="67"/>
      <c r="C25" s="67"/>
    </row>
    <row r="26" spans="2:4" s="17" customFormat="1" ht="12.75">
      <c r="B26" s="135"/>
      <c r="C26" s="14"/>
      <c r="D26" s="24"/>
    </row>
    <row r="27" spans="2:4" s="56" customFormat="1" ht="12.75">
      <c r="B27" s="74"/>
      <c r="D27" s="60"/>
    </row>
  </sheetData>
  <sheetProtection/>
  <mergeCells count="3">
    <mergeCell ref="B8:B10"/>
    <mergeCell ref="C8:C10"/>
    <mergeCell ref="C3:E4"/>
  </mergeCells>
  <printOptions/>
  <pageMargins left="0.15748031496063" right="0.196850393700787" top="0.29" bottom="0.15" header="0.16" footer="0.16"/>
  <pageSetup horizontalDpi="600" verticalDpi="600" orientation="landscape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4:F30"/>
  <sheetViews>
    <sheetView workbookViewId="0" topLeftCell="C1">
      <pane xSplit="3" topLeftCell="F1" activePane="topRight" state="frozen"/>
      <selection pane="topLeft" activeCell="C1" sqref="C1"/>
      <selection pane="topRight" activeCell="L22" sqref="L22"/>
    </sheetView>
  </sheetViews>
  <sheetFormatPr defaultColWidth="9.140625" defaultRowHeight="12.75"/>
  <cols>
    <col min="1" max="1" width="0.9921875" style="42" customWidth="1"/>
    <col min="2" max="2" width="0.13671875" style="75" hidden="1" customWidth="1"/>
    <col min="3" max="3" width="5.140625" style="75" customWidth="1"/>
    <col min="4" max="4" width="8.421875" style="75" customWidth="1"/>
    <col min="5" max="5" width="24.421875" style="42" customWidth="1"/>
    <col min="6" max="6" width="29.57421875" style="42" customWidth="1"/>
    <col min="7" max="16384" width="18.00390625" style="42" customWidth="1"/>
  </cols>
  <sheetData>
    <row r="1" s="33" customFormat="1" ht="12.75"/>
    <row r="2" s="36" customFormat="1" ht="12.75"/>
    <row r="4" spans="4:6" ht="12.75" customHeight="1">
      <c r="D4" s="648" t="s">
        <v>119</v>
      </c>
      <c r="E4" s="648"/>
      <c r="F4" s="648"/>
    </row>
    <row r="5" spans="2:6" ht="12.75">
      <c r="B5" s="46"/>
      <c r="C5" s="46"/>
      <c r="D5" s="648"/>
      <c r="E5" s="648"/>
      <c r="F5" s="648"/>
    </row>
    <row r="6" ht="12.75">
      <c r="E6" s="46"/>
    </row>
    <row r="7" spans="2:5" s="39" customFormat="1" ht="12.75">
      <c r="B7" s="78"/>
      <c r="C7" s="78"/>
      <c r="D7" s="78"/>
      <c r="E7" s="53"/>
    </row>
    <row r="8" spans="2:6" s="39" customFormat="1" ht="60.75" customHeight="1">
      <c r="B8" s="598" t="s">
        <v>21</v>
      </c>
      <c r="C8" s="52"/>
      <c r="D8" s="736" t="s">
        <v>259</v>
      </c>
      <c r="E8" s="346" t="s">
        <v>1</v>
      </c>
      <c r="F8" s="347" t="s">
        <v>258</v>
      </c>
    </row>
    <row r="9" spans="2:6" ht="25.5" customHeight="1">
      <c r="B9" s="599">
        <v>1</v>
      </c>
      <c r="C9" s="112"/>
      <c r="D9" s="737">
        <v>1</v>
      </c>
      <c r="E9" s="86" t="s">
        <v>71</v>
      </c>
      <c r="F9" s="41">
        <v>2543510</v>
      </c>
    </row>
    <row r="10" spans="2:6" ht="35.25" customHeight="1">
      <c r="B10" s="599">
        <v>2</v>
      </c>
      <c r="C10" s="112"/>
      <c r="D10" s="737">
        <v>2</v>
      </c>
      <c r="E10" s="7" t="s">
        <v>67</v>
      </c>
      <c r="F10" s="41">
        <v>3879840</v>
      </c>
    </row>
    <row r="11" spans="2:6" ht="17.25" customHeight="1">
      <c r="B11" s="599">
        <v>3</v>
      </c>
      <c r="C11" s="112"/>
      <c r="D11" s="737">
        <v>3</v>
      </c>
      <c r="E11" s="106" t="s">
        <v>11</v>
      </c>
      <c r="F11" s="41">
        <v>16823550</v>
      </c>
    </row>
    <row r="12" spans="2:6" ht="20.25" customHeight="1">
      <c r="B12" s="599">
        <v>4</v>
      </c>
      <c r="C12" s="112"/>
      <c r="D12" s="737">
        <v>4</v>
      </c>
      <c r="E12" s="394" t="s">
        <v>241</v>
      </c>
      <c r="F12" s="41">
        <v>14466484</v>
      </c>
    </row>
    <row r="13" spans="2:6" ht="22.5" customHeight="1">
      <c r="B13" s="599">
        <v>5</v>
      </c>
      <c r="C13" s="112"/>
      <c r="D13" s="737">
        <v>5</v>
      </c>
      <c r="E13" s="333" t="s">
        <v>219</v>
      </c>
      <c r="F13" s="41">
        <v>14523070</v>
      </c>
    </row>
    <row r="14" spans="2:6" s="39" customFormat="1" ht="21.75" customHeight="1">
      <c r="B14" s="598"/>
      <c r="C14" s="52"/>
      <c r="D14" s="736"/>
      <c r="E14" s="347" t="s">
        <v>7</v>
      </c>
      <c r="F14" s="304">
        <v>52236454</v>
      </c>
    </row>
    <row r="15" spans="2:6" ht="12.75">
      <c r="B15" s="112"/>
      <c r="C15" s="112"/>
      <c r="D15" s="112"/>
      <c r="E15" s="118"/>
      <c r="F15" s="65"/>
    </row>
    <row r="16" spans="2:5" s="17" customFormat="1" ht="12.75">
      <c r="B16" s="13"/>
      <c r="C16" s="13"/>
      <c r="D16" s="13"/>
      <c r="E16" s="120"/>
    </row>
    <row r="17" spans="1:6" s="17" customFormat="1" ht="21" customHeight="1">
      <c r="A17" s="15"/>
      <c r="E17" s="84"/>
      <c r="F17" s="24"/>
    </row>
    <row r="18" spans="1:5" s="26" customFormat="1" ht="12.75">
      <c r="A18" s="17"/>
      <c r="E18" s="83"/>
    </row>
    <row r="19" s="26" customFormat="1" ht="12.75" customHeight="1">
      <c r="A19" s="39"/>
    </row>
    <row r="20" spans="1:5" s="26" customFormat="1" ht="12.75">
      <c r="A20" s="39"/>
      <c r="E20" s="120"/>
    </row>
    <row r="21" spans="1:4" s="26" customFormat="1" ht="12.75">
      <c r="A21" s="23"/>
      <c r="B21" s="27"/>
      <c r="C21" s="27"/>
      <c r="D21" s="27"/>
    </row>
    <row r="22" spans="1:5" s="26" customFormat="1" ht="12.75">
      <c r="A22" s="23"/>
      <c r="B22" s="59"/>
      <c r="C22" s="59"/>
      <c r="D22" s="59"/>
      <c r="E22" s="27"/>
    </row>
    <row r="23" spans="1:5" s="26" customFormat="1" ht="12.75">
      <c r="A23" s="16"/>
      <c r="B23" s="59"/>
      <c r="C23" s="59"/>
      <c r="D23" s="59"/>
      <c r="E23" s="24"/>
    </row>
    <row r="24" spans="1:5" s="26" customFormat="1" ht="12.75">
      <c r="A24" s="16"/>
      <c r="B24" s="67"/>
      <c r="C24" s="67"/>
      <c r="D24" s="67"/>
      <c r="E24" s="60"/>
    </row>
    <row r="25" s="97" customFormat="1" ht="12.75">
      <c r="E25" s="98"/>
    </row>
    <row r="26" spans="2:4" s="26" customFormat="1" ht="12.75">
      <c r="B26" s="14"/>
      <c r="C26" s="14"/>
      <c r="D26" s="14"/>
    </row>
    <row r="27" spans="2:4" s="56" customFormat="1" ht="12.75">
      <c r="B27" s="74"/>
      <c r="C27" s="74"/>
      <c r="D27" s="74"/>
    </row>
    <row r="29" spans="2:5" ht="12.75">
      <c r="B29" s="42"/>
      <c r="C29" s="42"/>
      <c r="D29" s="42"/>
      <c r="E29" s="75"/>
    </row>
    <row r="30" spans="2:5" ht="12.75">
      <c r="B30" s="42"/>
      <c r="C30" s="42"/>
      <c r="D30" s="42"/>
      <c r="E30" s="75"/>
    </row>
  </sheetData>
  <sheetProtection/>
  <mergeCells count="1">
    <mergeCell ref="D4:F5"/>
  </mergeCells>
  <printOptions/>
  <pageMargins left="0.15748031496062992" right="0.1968503937007874" top="0.2362204724409449" bottom="0.4330708661417323" header="0.2362204724409449" footer="0.4330708661417323"/>
  <pageSetup horizontalDpi="600" verticalDpi="600" orientation="landscape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4.140625" style="42" customWidth="1"/>
    <col min="2" max="2" width="4.140625" style="75" customWidth="1"/>
    <col min="3" max="3" width="34.8515625" style="42" customWidth="1"/>
    <col min="4" max="4" width="19.7109375" style="65" customWidth="1"/>
    <col min="5" max="16384" width="9.140625" style="42" customWidth="1"/>
  </cols>
  <sheetData>
    <row r="1" s="33" customFormat="1" ht="12.75">
      <c r="D1" s="34"/>
    </row>
    <row r="3" ht="12.75">
      <c r="B3" s="42"/>
    </row>
    <row r="4" spans="2:4" ht="12.75">
      <c r="B4" s="648" t="s">
        <v>95</v>
      </c>
      <c r="C4" s="648"/>
      <c r="D4" s="648"/>
    </row>
    <row r="5" spans="2:4" ht="12.75">
      <c r="B5" s="648"/>
      <c r="C5" s="648"/>
      <c r="D5" s="648"/>
    </row>
    <row r="6" ht="12.75">
      <c r="C6" s="46"/>
    </row>
    <row r="7" spans="2:4" s="39" customFormat="1" ht="13.5" thickBot="1">
      <c r="B7" s="78"/>
      <c r="C7" s="53"/>
      <c r="D7" s="40"/>
    </row>
    <row r="8" spans="2:4" s="39" customFormat="1" ht="51.75" customHeight="1">
      <c r="B8" s="459" t="s">
        <v>21</v>
      </c>
      <c r="C8" s="426" t="s">
        <v>1</v>
      </c>
      <c r="D8" s="421" t="s">
        <v>258</v>
      </c>
    </row>
    <row r="9" spans="2:4" ht="24" customHeight="1">
      <c r="B9" s="54">
        <v>1</v>
      </c>
      <c r="C9" s="592" t="s">
        <v>25</v>
      </c>
      <c r="D9" s="591">
        <v>1007228.71</v>
      </c>
    </row>
    <row r="10" spans="2:4" ht="25.5">
      <c r="B10" s="54">
        <v>2</v>
      </c>
      <c r="C10" s="479" t="s">
        <v>56</v>
      </c>
      <c r="D10" s="591">
        <v>452587.2</v>
      </c>
    </row>
    <row r="11" spans="2:4" ht="17.25" customHeight="1">
      <c r="B11" s="54">
        <v>3</v>
      </c>
      <c r="C11" s="260" t="s">
        <v>96</v>
      </c>
      <c r="D11" s="591">
        <v>162019.2</v>
      </c>
    </row>
    <row r="12" spans="2:4" s="39" customFormat="1" ht="13.5" thickBot="1">
      <c r="B12" s="57"/>
      <c r="C12" s="44" t="s">
        <v>7</v>
      </c>
      <c r="D12" s="427">
        <v>1621835.1099999999</v>
      </c>
    </row>
    <row r="13" spans="2:4" s="53" customFormat="1" ht="12.75">
      <c r="B13" s="52"/>
      <c r="D13" s="58"/>
    </row>
    <row r="14" spans="2:4" s="39" customFormat="1" ht="12.75">
      <c r="B14" s="52"/>
      <c r="C14" s="53"/>
      <c r="D14" s="40"/>
    </row>
    <row r="15" spans="1:4" s="17" customFormat="1" ht="12.75">
      <c r="A15" s="15"/>
      <c r="C15" s="84"/>
      <c r="D15" s="24"/>
    </row>
    <row r="16" spans="1:4" s="26" customFormat="1" ht="12.75">
      <c r="A16" s="17"/>
      <c r="C16" s="83"/>
      <c r="D16" s="27"/>
    </row>
    <row r="17" spans="1:4" s="26" customFormat="1" ht="12.75">
      <c r="A17" s="39"/>
      <c r="D17" s="27"/>
    </row>
    <row r="18" spans="1:4" s="26" customFormat="1" ht="12.75">
      <c r="A18" s="39"/>
      <c r="C18" s="120"/>
      <c r="D18" s="27"/>
    </row>
    <row r="19" spans="1:4" s="26" customFormat="1" ht="12.75">
      <c r="A19" s="23"/>
      <c r="B19" s="27"/>
      <c r="D19" s="27"/>
    </row>
    <row r="20" spans="1:4" s="26" customFormat="1" ht="12.75">
      <c r="A20" s="23"/>
      <c r="B20" s="59"/>
      <c r="C20" s="27"/>
      <c r="D20" s="27"/>
    </row>
    <row r="21" spans="1:4" s="26" customFormat="1" ht="12.75">
      <c r="A21" s="16"/>
      <c r="B21" s="59"/>
      <c r="C21" s="24"/>
      <c r="D21" s="27"/>
    </row>
    <row r="22" spans="1:4" s="26" customFormat="1" ht="12.75">
      <c r="A22" s="16"/>
      <c r="B22" s="67"/>
      <c r="C22" s="60"/>
      <c r="D22" s="27"/>
    </row>
    <row r="23" spans="3:4" s="97" customFormat="1" ht="12.75">
      <c r="C23" s="98"/>
      <c r="D23" s="98"/>
    </row>
    <row r="24" spans="2:4" s="26" customFormat="1" ht="12.75">
      <c r="B24" s="14"/>
      <c r="D24" s="27"/>
    </row>
    <row r="25" spans="2:4" s="56" customFormat="1" ht="12.75">
      <c r="B25" s="74"/>
      <c r="D25" s="60"/>
    </row>
    <row r="27" spans="2:3" ht="12.75">
      <c r="B27" s="42"/>
      <c r="C27" s="75"/>
    </row>
    <row r="28" spans="2:3" ht="12.75">
      <c r="B28" s="42"/>
      <c r="C28" s="75"/>
    </row>
  </sheetData>
  <sheetProtection/>
  <mergeCells count="1">
    <mergeCell ref="B4:D5"/>
  </mergeCells>
  <printOptions/>
  <pageMargins left="0.15748031496062992" right="0.1968503937007874" top="0.2362204724409449" bottom="0.4330708661417323" header="0.2362204724409449" footer="0.4330708661417323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3:F29"/>
  <sheetViews>
    <sheetView zoomScalePageLayoutView="0" workbookViewId="0" topLeftCell="B1">
      <selection activeCell="E8" sqref="E8"/>
    </sheetView>
  </sheetViews>
  <sheetFormatPr defaultColWidth="9.140625" defaultRowHeight="12.75"/>
  <cols>
    <col min="1" max="1" width="4.7109375" style="42" hidden="1" customWidth="1"/>
    <col min="2" max="2" width="4.7109375" style="42" customWidth="1"/>
    <col min="3" max="3" width="5.00390625" style="75" customWidth="1"/>
    <col min="4" max="4" width="39.7109375" style="42" customWidth="1"/>
    <col min="5" max="5" width="19.7109375" style="65" customWidth="1"/>
    <col min="6" max="6" width="9.140625" style="65" customWidth="1"/>
    <col min="7" max="16384" width="9.140625" style="42" customWidth="1"/>
  </cols>
  <sheetData>
    <row r="3" spans="3:5" ht="12.75">
      <c r="C3" s="648" t="s">
        <v>87</v>
      </c>
      <c r="D3" s="648"/>
      <c r="E3" s="648"/>
    </row>
    <row r="4" spans="3:5" ht="12.75">
      <c r="C4" s="648"/>
      <c r="D4" s="648"/>
      <c r="E4" s="648"/>
    </row>
    <row r="5" spans="3:5" ht="12.75">
      <c r="C5" s="648"/>
      <c r="D5" s="648"/>
      <c r="E5" s="648"/>
    </row>
    <row r="6" ht="12.75">
      <c r="D6" s="46"/>
    </row>
    <row r="7" spans="3:6" s="39" customFormat="1" ht="13.5" thickBot="1">
      <c r="C7" s="78"/>
      <c r="D7" s="53"/>
      <c r="E7" s="40"/>
      <c r="F7" s="40"/>
    </row>
    <row r="8" spans="3:6" s="39" customFormat="1" ht="55.5" customHeight="1" thickBot="1">
      <c r="C8" s="125" t="s">
        <v>21</v>
      </c>
      <c r="D8" s="462" t="s">
        <v>1</v>
      </c>
      <c r="E8" s="421" t="s">
        <v>258</v>
      </c>
      <c r="F8" s="40"/>
    </row>
    <row r="9" spans="3:5" ht="24" customHeight="1">
      <c r="C9" s="228">
        <v>1</v>
      </c>
      <c r="D9" s="593" t="s">
        <v>57</v>
      </c>
      <c r="E9" s="596">
        <v>0</v>
      </c>
    </row>
    <row r="10" spans="3:5" ht="25.5">
      <c r="C10" s="54">
        <v>2</v>
      </c>
      <c r="D10" s="594" t="s">
        <v>17</v>
      </c>
      <c r="E10" s="596">
        <v>0</v>
      </c>
    </row>
    <row r="11" spans="3:5" ht="24.75" customHeight="1">
      <c r="C11" s="54">
        <v>3</v>
      </c>
      <c r="D11" s="595" t="s">
        <v>56</v>
      </c>
      <c r="E11" s="596">
        <v>16734.690000000002</v>
      </c>
    </row>
    <row r="12" spans="3:5" ht="25.5">
      <c r="C12" s="54">
        <v>4</v>
      </c>
      <c r="D12" s="594" t="s">
        <v>111</v>
      </c>
      <c r="E12" s="596">
        <v>50</v>
      </c>
    </row>
    <row r="13" spans="3:5" ht="18.75" customHeight="1">
      <c r="C13" s="54">
        <v>5</v>
      </c>
      <c r="D13" s="595" t="s">
        <v>59</v>
      </c>
      <c r="E13" s="596">
        <v>8341.619999999999</v>
      </c>
    </row>
    <row r="14" spans="3:5" ht="27" customHeight="1">
      <c r="C14" s="54">
        <v>6</v>
      </c>
      <c r="D14" s="595" t="s">
        <v>77</v>
      </c>
      <c r="E14" s="596">
        <v>0</v>
      </c>
    </row>
    <row r="15" spans="3:5" ht="25.5">
      <c r="C15" s="54">
        <v>7</v>
      </c>
      <c r="D15" s="568" t="s">
        <v>71</v>
      </c>
      <c r="E15" s="596">
        <v>35873.69</v>
      </c>
    </row>
    <row r="16" spans="3:6" s="39" customFormat="1" ht="26.25" customHeight="1" thickBot="1">
      <c r="C16" s="57"/>
      <c r="D16" s="463" t="s">
        <v>7</v>
      </c>
      <c r="E16" s="597">
        <v>61000</v>
      </c>
      <c r="F16" s="40"/>
    </row>
    <row r="17" spans="3:6" s="39" customFormat="1" ht="12.75">
      <c r="C17" s="52"/>
      <c r="D17" s="53"/>
      <c r="E17" s="40"/>
      <c r="F17" s="40"/>
    </row>
    <row r="18" spans="3:6" s="39" customFormat="1" ht="12.75">
      <c r="C18" s="52"/>
      <c r="D18" s="53"/>
      <c r="E18" s="40"/>
      <c r="F18" s="40"/>
    </row>
    <row r="19" spans="4:6" s="39" customFormat="1" ht="12.75">
      <c r="D19" s="53"/>
      <c r="E19" s="40"/>
      <c r="F19" s="40"/>
    </row>
    <row r="20" spans="1:6" s="17" customFormat="1" ht="12.75">
      <c r="A20" s="15"/>
      <c r="B20" s="15"/>
      <c r="D20" s="84"/>
      <c r="E20" s="24"/>
      <c r="F20" s="24"/>
    </row>
    <row r="21" spans="1:6" s="26" customFormat="1" ht="12.75">
      <c r="A21" s="17"/>
      <c r="B21" s="17"/>
      <c r="D21" s="83"/>
      <c r="E21" s="27"/>
      <c r="F21" s="27"/>
    </row>
    <row r="22" spans="1:6" s="26" customFormat="1" ht="12.75">
      <c r="A22" s="39"/>
      <c r="B22" s="39"/>
      <c r="E22" s="27"/>
      <c r="F22" s="27"/>
    </row>
    <row r="23" spans="1:6" s="26" customFormat="1" ht="12.75">
      <c r="A23" s="39"/>
      <c r="B23" s="39"/>
      <c r="D23" s="120"/>
      <c r="E23" s="27"/>
      <c r="F23" s="27"/>
    </row>
    <row r="24" spans="1:6" s="26" customFormat="1" ht="12.75">
      <c r="A24" s="23"/>
      <c r="B24" s="23"/>
      <c r="C24" s="27"/>
      <c r="E24" s="27"/>
      <c r="F24" s="27"/>
    </row>
    <row r="25" spans="1:6" s="26" customFormat="1" ht="12.75">
      <c r="A25" s="23"/>
      <c r="B25" s="23"/>
      <c r="C25" s="59"/>
      <c r="D25" s="27"/>
      <c r="E25" s="27"/>
      <c r="F25" s="27"/>
    </row>
    <row r="26" spans="1:6" s="26" customFormat="1" ht="12.75">
      <c r="A26" s="16"/>
      <c r="B26" s="16"/>
      <c r="C26" s="59"/>
      <c r="D26" s="24"/>
      <c r="E26" s="27"/>
      <c r="F26" s="27"/>
    </row>
    <row r="27" spans="1:6" s="26" customFormat="1" ht="12.75">
      <c r="A27" s="16"/>
      <c r="B27" s="16"/>
      <c r="C27" s="67"/>
      <c r="D27" s="60"/>
      <c r="E27" s="27"/>
      <c r="F27" s="27"/>
    </row>
    <row r="28" spans="1:6" s="17" customFormat="1" ht="12.75">
      <c r="A28" s="15"/>
      <c r="B28" s="15"/>
      <c r="C28" s="67"/>
      <c r="D28" s="42"/>
      <c r="E28" s="24"/>
      <c r="F28" s="24"/>
    </row>
    <row r="29" spans="1:6" s="56" customFormat="1" ht="12.75">
      <c r="A29" s="26"/>
      <c r="B29" s="26"/>
      <c r="C29" s="67"/>
      <c r="D29" s="67"/>
      <c r="E29" s="60"/>
      <c r="F29" s="60"/>
    </row>
  </sheetData>
  <sheetProtection/>
  <mergeCells count="1">
    <mergeCell ref="C3:E5"/>
  </mergeCells>
  <printOptions/>
  <pageMargins left="0.16" right="0.196850393700787" top="0.24" bottom="0.44" header="0.22" footer="0.44"/>
  <pageSetup horizontalDpi="600" verticalDpi="600" orientation="landscape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E54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5.7109375" style="42" customWidth="1"/>
    <col min="2" max="2" width="5.28125" style="75" customWidth="1"/>
    <col min="3" max="3" width="37.28125" style="42" customWidth="1"/>
    <col min="4" max="4" width="18.421875" style="42" customWidth="1"/>
    <col min="5" max="5" width="22.57421875" style="42" customWidth="1"/>
    <col min="6" max="16384" width="9.140625" style="42" customWidth="1"/>
  </cols>
  <sheetData>
    <row r="1" s="21" customFormat="1" ht="12.75"/>
    <row r="2" s="21" customFormat="1" ht="12.75">
      <c r="C2" s="25" t="s">
        <v>254</v>
      </c>
    </row>
    <row r="3" s="21" customFormat="1" ht="12.75"/>
    <row r="4" s="56" customFormat="1" ht="13.5" thickBot="1"/>
    <row r="5" spans="2:4" s="136" customFormat="1" ht="38.25" customHeight="1">
      <c r="B5" s="393" t="s">
        <v>21</v>
      </c>
      <c r="C5" s="600" t="s">
        <v>1</v>
      </c>
      <c r="D5" s="421" t="s">
        <v>258</v>
      </c>
    </row>
    <row r="6" spans="2:4" s="137" customFormat="1" ht="12.75">
      <c r="B6" s="253">
        <v>1</v>
      </c>
      <c r="C6" s="601" t="s">
        <v>201</v>
      </c>
      <c r="D6" s="605">
        <v>1174092.1</v>
      </c>
    </row>
    <row r="7" spans="2:4" s="137" customFormat="1" ht="12.75">
      <c r="B7" s="253">
        <v>2</v>
      </c>
      <c r="C7" s="601" t="s">
        <v>60</v>
      </c>
      <c r="D7" s="605">
        <v>10241290.91</v>
      </c>
    </row>
    <row r="8" spans="2:4" s="137" customFormat="1" ht="12.75">
      <c r="B8" s="253">
        <v>3</v>
      </c>
      <c r="C8" s="230" t="s">
        <v>96</v>
      </c>
      <c r="D8" s="605">
        <v>21908963.55666667</v>
      </c>
    </row>
    <row r="9" spans="2:4" s="137" customFormat="1" ht="12.75">
      <c r="B9" s="253">
        <v>4</v>
      </c>
      <c r="C9" s="602" t="s">
        <v>58</v>
      </c>
      <c r="D9" s="605">
        <v>9311023.99</v>
      </c>
    </row>
    <row r="10" spans="2:4" s="137" customFormat="1" ht="12.75">
      <c r="B10" s="253">
        <v>5</v>
      </c>
      <c r="C10" s="601" t="s">
        <v>202</v>
      </c>
      <c r="D10" s="605">
        <v>4247446.37</v>
      </c>
    </row>
    <row r="11" spans="2:4" s="137" customFormat="1" ht="12.75">
      <c r="B11" s="253">
        <v>6</v>
      </c>
      <c r="C11" s="601" t="s">
        <v>70</v>
      </c>
      <c r="D11" s="605">
        <v>1928140.2</v>
      </c>
    </row>
    <row r="12" spans="2:4" s="137" customFormat="1" ht="12.75">
      <c r="B12" s="253">
        <v>7</v>
      </c>
      <c r="C12" s="601" t="s">
        <v>8</v>
      </c>
      <c r="D12" s="605">
        <v>46759932.910000004</v>
      </c>
    </row>
    <row r="13" spans="2:4" s="137" customFormat="1" ht="25.5">
      <c r="B13" s="253">
        <v>8</v>
      </c>
      <c r="C13" s="230" t="s">
        <v>200</v>
      </c>
      <c r="D13" s="605">
        <v>0</v>
      </c>
    </row>
    <row r="14" spans="2:4" s="137" customFormat="1" ht="12.75">
      <c r="B14" s="253">
        <v>9</v>
      </c>
      <c r="C14" s="601" t="s">
        <v>203</v>
      </c>
      <c r="D14" s="605">
        <v>50341302.73</v>
      </c>
    </row>
    <row r="15" spans="2:4" s="137" customFormat="1" ht="25.5">
      <c r="B15" s="253">
        <v>10</v>
      </c>
      <c r="C15" s="602" t="s">
        <v>204</v>
      </c>
      <c r="D15" s="605">
        <v>158847.8</v>
      </c>
    </row>
    <row r="16" spans="2:4" s="137" customFormat="1" ht="12.75">
      <c r="B16" s="253">
        <v>11</v>
      </c>
      <c r="C16" s="601" t="s">
        <v>189</v>
      </c>
      <c r="D16" s="605">
        <v>2023567.62</v>
      </c>
    </row>
    <row r="17" spans="2:4" s="137" customFormat="1" ht="12.75">
      <c r="B17" s="253">
        <v>12</v>
      </c>
      <c r="C17" s="602" t="s">
        <v>59</v>
      </c>
      <c r="D17" s="605">
        <v>2045872.2899999998</v>
      </c>
    </row>
    <row r="18" spans="2:4" s="137" customFormat="1" ht="12.75">
      <c r="B18" s="253">
        <v>13</v>
      </c>
      <c r="C18" s="601" t="s">
        <v>205</v>
      </c>
      <c r="D18" s="605">
        <v>689958.49</v>
      </c>
    </row>
    <row r="19" spans="2:4" s="137" customFormat="1" ht="12.75">
      <c r="B19" s="253">
        <v>14</v>
      </c>
      <c r="C19" s="601" t="s">
        <v>72</v>
      </c>
      <c r="D19" s="605">
        <v>1123536.6300000001</v>
      </c>
    </row>
    <row r="20" spans="2:4" s="137" customFormat="1" ht="12.75">
      <c r="B20" s="253">
        <v>15</v>
      </c>
      <c r="C20" s="602" t="s">
        <v>193</v>
      </c>
      <c r="D20" s="605">
        <v>10740843.12</v>
      </c>
    </row>
    <row r="21" spans="2:4" s="137" customFormat="1" ht="12.75">
      <c r="B21" s="253">
        <v>16</v>
      </c>
      <c r="C21" s="601" t="s">
        <v>11</v>
      </c>
      <c r="D21" s="605">
        <v>8502156.37</v>
      </c>
    </row>
    <row r="22" spans="2:4" s="137" customFormat="1" ht="12.75">
      <c r="B22" s="253">
        <v>17</v>
      </c>
      <c r="C22" s="601" t="s">
        <v>73</v>
      </c>
      <c r="D22" s="605">
        <v>402820.11</v>
      </c>
    </row>
    <row r="23" spans="2:4" s="137" customFormat="1" ht="12.75">
      <c r="B23" s="253">
        <v>18</v>
      </c>
      <c r="C23" s="601" t="s">
        <v>197</v>
      </c>
      <c r="D23" s="605">
        <v>406564.37</v>
      </c>
    </row>
    <row r="24" spans="2:4" s="137" customFormat="1" ht="12.75">
      <c r="B24" s="253">
        <v>19</v>
      </c>
      <c r="C24" s="603" t="s">
        <v>246</v>
      </c>
      <c r="D24" s="605">
        <v>2736835.52</v>
      </c>
    </row>
    <row r="25" spans="2:4" s="137" customFormat="1" ht="12.75">
      <c r="B25" s="253">
        <v>20</v>
      </c>
      <c r="C25" s="601" t="s">
        <v>222</v>
      </c>
      <c r="D25" s="605">
        <v>4581077.13</v>
      </c>
    </row>
    <row r="26" spans="2:4" s="137" customFormat="1" ht="12.75">
      <c r="B26" s="253">
        <v>21</v>
      </c>
      <c r="C26" s="601" t="s">
        <v>199</v>
      </c>
      <c r="D26" s="605">
        <v>7709570.4799999995</v>
      </c>
    </row>
    <row r="27" spans="2:5" s="138" customFormat="1" ht="25.5" customHeight="1">
      <c r="B27" s="253">
        <v>22</v>
      </c>
      <c r="C27" s="230" t="s">
        <v>206</v>
      </c>
      <c r="D27" s="605">
        <v>72590.42</v>
      </c>
      <c r="E27" s="442"/>
    </row>
    <row r="28" spans="2:4" s="138" customFormat="1" ht="17.25" customHeight="1">
      <c r="B28" s="253">
        <v>23</v>
      </c>
      <c r="C28" s="230" t="s">
        <v>223</v>
      </c>
      <c r="D28" s="605">
        <v>2088529.58</v>
      </c>
    </row>
    <row r="29" spans="2:4" s="138" customFormat="1" ht="17.25" customHeight="1">
      <c r="B29" s="253">
        <v>24</v>
      </c>
      <c r="C29" s="230" t="s">
        <v>243</v>
      </c>
      <c r="D29" s="605">
        <v>1193600</v>
      </c>
    </row>
    <row r="30" spans="2:4" s="26" customFormat="1" ht="18.75" customHeight="1" thickBot="1">
      <c r="B30" s="392"/>
      <c r="C30" s="604" t="s">
        <v>7</v>
      </c>
      <c r="D30" s="606">
        <v>190388562.69666672</v>
      </c>
    </row>
    <row r="31" spans="2:3" s="26" customFormat="1" ht="12.75">
      <c r="B31" s="157"/>
      <c r="C31" s="157"/>
    </row>
    <row r="32" spans="1:3" s="17" customFormat="1" ht="12.75">
      <c r="A32" s="15"/>
      <c r="B32" s="53"/>
      <c r="C32" s="40"/>
    </row>
    <row r="33" spans="1:2" s="17" customFormat="1" ht="12.75">
      <c r="A33" s="15"/>
      <c r="B33" s="15"/>
    </row>
    <row r="34" spans="1:2" s="26" customFormat="1" ht="12.75">
      <c r="A34" s="17"/>
      <c r="B34" s="17"/>
    </row>
    <row r="35" spans="1:2" s="26" customFormat="1" ht="12.75">
      <c r="A35" s="39"/>
      <c r="B35" s="39"/>
    </row>
    <row r="36" spans="1:2" s="26" customFormat="1" ht="12.75">
      <c r="A36" s="39"/>
      <c r="B36" s="39"/>
    </row>
    <row r="37" spans="1:3" s="26" customFormat="1" ht="12.75">
      <c r="A37" s="23"/>
      <c r="B37" s="23"/>
      <c r="C37" s="27"/>
    </row>
    <row r="38" spans="1:3" s="26" customFormat="1" ht="12.75">
      <c r="A38" s="23"/>
      <c r="B38" s="23"/>
      <c r="C38" s="59"/>
    </row>
    <row r="39" spans="1:3" s="26" customFormat="1" ht="12.75">
      <c r="A39" s="16"/>
      <c r="B39" s="16"/>
      <c r="C39" s="59"/>
    </row>
    <row r="40" spans="1:3" s="26" customFormat="1" ht="12.75">
      <c r="A40" s="16"/>
      <c r="B40" s="16"/>
      <c r="C40" s="67"/>
    </row>
    <row r="41" spans="1:3" s="17" customFormat="1" ht="12.75">
      <c r="A41" s="15"/>
      <c r="B41" s="15"/>
      <c r="C41" s="67"/>
    </row>
    <row r="42" spans="2:3" s="39" customFormat="1" ht="12.75" customHeight="1">
      <c r="B42" s="123"/>
      <c r="C42" s="84"/>
    </row>
    <row r="43" spans="1:3" s="17" customFormat="1" ht="12.75">
      <c r="A43" s="15"/>
      <c r="C43" s="84"/>
    </row>
    <row r="44" spans="1:3" s="26" customFormat="1" ht="12.75">
      <c r="A44" s="17"/>
      <c r="C44" s="83"/>
    </row>
    <row r="45" s="26" customFormat="1" ht="12.75">
      <c r="A45" s="39"/>
    </row>
    <row r="46" spans="1:3" s="26" customFormat="1" ht="12.75">
      <c r="A46" s="39"/>
      <c r="C46" s="120"/>
    </row>
    <row r="47" spans="1:2" s="26" customFormat="1" ht="12.75">
      <c r="A47" s="23"/>
      <c r="B47" s="27"/>
    </row>
    <row r="48" spans="1:3" s="26" customFormat="1" ht="12.75">
      <c r="A48" s="16"/>
      <c r="B48" s="67"/>
      <c r="C48" s="60"/>
    </row>
    <row r="49" spans="1:3" s="17" customFormat="1" ht="12.75">
      <c r="A49" s="15"/>
      <c r="B49" s="67"/>
      <c r="C49" s="42"/>
    </row>
    <row r="50" spans="1:3" s="56" customFormat="1" ht="12.75">
      <c r="A50" s="26"/>
      <c r="B50" s="67"/>
      <c r="C50" s="67"/>
    </row>
    <row r="51" s="71" customFormat="1" ht="12.75"/>
    <row r="52" s="71" customFormat="1" ht="12.75"/>
    <row r="53" spans="2:3" s="17" customFormat="1" ht="12.75">
      <c r="B53" s="135"/>
      <c r="C53" s="14"/>
    </row>
    <row r="54" s="56" customFormat="1" ht="12.75">
      <c r="B54" s="74"/>
    </row>
  </sheetData>
  <sheetProtection/>
  <printOptions/>
  <pageMargins left="0.15748031496062992" right="0.1968503937007874" top="0.3937007874015748" bottom="0.1968503937007874" header="0.2755905511811024" footer="0.2362204724409449"/>
  <pageSetup horizontalDpi="600" verticalDpi="600" orientation="landscape" paperSize="9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L58"/>
  <sheetViews>
    <sheetView zoomScalePageLayoutView="0" workbookViewId="0" topLeftCell="A1">
      <selection activeCell="D5" sqref="D5"/>
    </sheetView>
  </sheetViews>
  <sheetFormatPr defaultColWidth="5.7109375" defaultRowHeight="12.75"/>
  <cols>
    <col min="1" max="1" width="4.421875" style="151" customWidth="1"/>
    <col min="2" max="2" width="5.8515625" style="151" customWidth="1"/>
    <col min="3" max="3" width="40.8515625" style="300" customWidth="1"/>
    <col min="4" max="4" width="21.57421875" style="151" customWidth="1"/>
    <col min="5" max="5" width="5.7109375" style="151" customWidth="1"/>
    <col min="6" max="6" width="14.421875" style="436" customWidth="1"/>
    <col min="7" max="16384" width="5.7109375" style="151" customWidth="1"/>
  </cols>
  <sheetData>
    <row r="1" s="21" customFormat="1" ht="12.75">
      <c r="F1" s="435"/>
    </row>
    <row r="2" ht="12.75">
      <c r="C2" s="610" t="s">
        <v>253</v>
      </c>
    </row>
    <row r="4" ht="13.5" thickBot="1"/>
    <row r="5" spans="1:194" ht="55.5" customHeight="1" thickBot="1">
      <c r="A5" s="247"/>
      <c r="B5" s="612" t="s">
        <v>123</v>
      </c>
      <c r="C5" s="613" t="s">
        <v>1</v>
      </c>
      <c r="D5" s="421" t="s">
        <v>258</v>
      </c>
      <c r="E5" s="153"/>
      <c r="F5" s="437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53"/>
      <c r="DM5" s="153"/>
      <c r="DN5" s="153"/>
      <c r="DO5" s="153"/>
      <c r="DP5" s="153"/>
      <c r="DQ5" s="153"/>
      <c r="DR5" s="153"/>
      <c r="DS5" s="153"/>
      <c r="DT5" s="153"/>
      <c r="DU5" s="153"/>
      <c r="DV5" s="153"/>
      <c r="DW5" s="153"/>
      <c r="DX5" s="153"/>
      <c r="DY5" s="153"/>
      <c r="DZ5" s="153"/>
      <c r="EA5" s="153"/>
      <c r="EB5" s="153"/>
      <c r="EC5" s="153"/>
      <c r="ED5" s="153"/>
      <c r="EE5" s="153"/>
      <c r="EF5" s="153"/>
      <c r="EG5" s="153"/>
      <c r="EH5" s="153"/>
      <c r="EI5" s="153"/>
      <c r="EJ5" s="153"/>
      <c r="EK5" s="153"/>
      <c r="EL5" s="153"/>
      <c r="EM5" s="153"/>
      <c r="EN5" s="153"/>
      <c r="EO5" s="153"/>
      <c r="EP5" s="153"/>
      <c r="EQ5" s="153"/>
      <c r="ER5" s="153"/>
      <c r="ES5" s="153"/>
      <c r="ET5" s="153"/>
      <c r="EU5" s="153"/>
      <c r="EV5" s="153"/>
      <c r="EW5" s="153"/>
      <c r="EX5" s="153"/>
      <c r="EY5" s="153"/>
      <c r="EZ5" s="153"/>
      <c r="FA5" s="153"/>
      <c r="FB5" s="153"/>
      <c r="FC5" s="153"/>
      <c r="FD5" s="153"/>
      <c r="FE5" s="153"/>
      <c r="FF5" s="153"/>
      <c r="FG5" s="153"/>
      <c r="FH5" s="153"/>
      <c r="FI5" s="153"/>
      <c r="FJ5" s="153"/>
      <c r="FK5" s="153"/>
      <c r="FL5" s="153"/>
      <c r="FM5" s="153"/>
      <c r="FN5" s="153"/>
      <c r="FO5" s="153"/>
      <c r="FP5" s="153"/>
      <c r="FQ5" s="153"/>
      <c r="FR5" s="153"/>
      <c r="FS5" s="153"/>
      <c r="FT5" s="153"/>
      <c r="FU5" s="153"/>
      <c r="FV5" s="153"/>
      <c r="FW5" s="153"/>
      <c r="FX5" s="153"/>
      <c r="FY5" s="153"/>
      <c r="FZ5" s="153"/>
      <c r="GA5" s="153"/>
      <c r="GB5" s="153"/>
      <c r="GC5" s="153"/>
      <c r="GD5" s="153"/>
      <c r="GE5" s="153"/>
      <c r="GF5" s="153"/>
      <c r="GG5" s="153"/>
      <c r="GH5" s="153"/>
      <c r="GI5" s="153"/>
      <c r="GJ5" s="153"/>
      <c r="GK5" s="153"/>
      <c r="GL5" s="153"/>
    </row>
    <row r="6" spans="1:4" ht="18" customHeight="1">
      <c r="A6" s="248"/>
      <c r="B6" s="622">
        <v>1</v>
      </c>
      <c r="C6" s="614" t="s">
        <v>60</v>
      </c>
      <c r="D6" s="611">
        <v>627068.8200000001</v>
      </c>
    </row>
    <row r="7" spans="1:4" ht="12.75">
      <c r="A7" s="248"/>
      <c r="B7" s="623">
        <v>2</v>
      </c>
      <c r="C7" s="615" t="s">
        <v>67</v>
      </c>
      <c r="D7" s="608">
        <v>9131058.169999998</v>
      </c>
    </row>
    <row r="8" spans="1:4" ht="18" customHeight="1">
      <c r="A8" s="248"/>
      <c r="B8" s="623">
        <v>3</v>
      </c>
      <c r="C8" s="616" t="s">
        <v>189</v>
      </c>
      <c r="D8" s="608">
        <v>663780.6</v>
      </c>
    </row>
    <row r="9" spans="1:4" ht="12.75">
      <c r="A9" s="248"/>
      <c r="B9" s="623">
        <v>4</v>
      </c>
      <c r="C9" s="617" t="s">
        <v>58</v>
      </c>
      <c r="D9" s="608">
        <v>9194692.16</v>
      </c>
    </row>
    <row r="10" spans="1:4" ht="12.75">
      <c r="A10" s="248"/>
      <c r="B10" s="623">
        <v>5</v>
      </c>
      <c r="C10" s="618" t="s">
        <v>10</v>
      </c>
      <c r="D10" s="608">
        <v>4142013.88</v>
      </c>
    </row>
    <row r="11" spans="1:4" ht="12.75">
      <c r="A11" s="248"/>
      <c r="B11" s="623">
        <v>6</v>
      </c>
      <c r="C11" s="616" t="s">
        <v>70</v>
      </c>
      <c r="D11" s="608">
        <v>626960.8599999999</v>
      </c>
    </row>
    <row r="12" spans="1:4" ht="12.75">
      <c r="A12" s="248"/>
      <c r="B12" s="623">
        <v>7</v>
      </c>
      <c r="C12" s="618" t="s">
        <v>8</v>
      </c>
      <c r="D12" s="608">
        <v>3901165.4000000004</v>
      </c>
    </row>
    <row r="13" spans="1:4" ht="12.75">
      <c r="A13" s="248"/>
      <c r="B13" s="623">
        <v>8</v>
      </c>
      <c r="C13" s="618" t="s">
        <v>203</v>
      </c>
      <c r="D13" s="608">
        <v>26852907.580000002</v>
      </c>
    </row>
    <row r="14" spans="1:4" ht="20.25" customHeight="1">
      <c r="A14" s="248"/>
      <c r="B14" s="623">
        <v>9</v>
      </c>
      <c r="C14" s="618" t="s">
        <v>59</v>
      </c>
      <c r="D14" s="608">
        <v>162207.61</v>
      </c>
    </row>
    <row r="15" spans="1:4" ht="16.5" customHeight="1">
      <c r="A15" s="248"/>
      <c r="B15" s="623">
        <v>10</v>
      </c>
      <c r="C15" s="618" t="s">
        <v>205</v>
      </c>
      <c r="D15" s="608">
        <v>2161720</v>
      </c>
    </row>
    <row r="16" spans="1:4" ht="12.75">
      <c r="A16" s="248"/>
      <c r="B16" s="623">
        <v>11</v>
      </c>
      <c r="C16" s="618" t="s">
        <v>72</v>
      </c>
      <c r="D16" s="608">
        <v>166422.4</v>
      </c>
    </row>
    <row r="17" spans="1:4" ht="12.75">
      <c r="A17" s="248"/>
      <c r="B17" s="623">
        <v>12</v>
      </c>
      <c r="C17" s="617" t="s">
        <v>56</v>
      </c>
      <c r="D17" s="608">
        <v>8506921.98</v>
      </c>
    </row>
    <row r="18" spans="1:4" ht="12.75">
      <c r="A18" s="248"/>
      <c r="B18" s="623">
        <v>13</v>
      </c>
      <c r="C18" s="616" t="s">
        <v>242</v>
      </c>
      <c r="D18" s="608">
        <v>1547505</v>
      </c>
    </row>
    <row r="19" spans="1:4" ht="12.75">
      <c r="A19" s="248"/>
      <c r="B19" s="623">
        <v>14</v>
      </c>
      <c r="C19" s="618" t="s">
        <v>11</v>
      </c>
      <c r="D19" s="608">
        <v>3215979.2766666664</v>
      </c>
    </row>
    <row r="20" spans="1:6" s="317" customFormat="1" ht="12.75">
      <c r="A20" s="316"/>
      <c r="B20" s="623">
        <v>15</v>
      </c>
      <c r="C20" s="619" t="s">
        <v>12</v>
      </c>
      <c r="D20" s="608">
        <v>6511054.71</v>
      </c>
      <c r="F20" s="438"/>
    </row>
    <row r="21" spans="1:4" ht="12.75">
      <c r="A21" s="248"/>
      <c r="B21" s="623">
        <v>16</v>
      </c>
      <c r="C21" s="618" t="s">
        <v>241</v>
      </c>
      <c r="D21" s="608">
        <v>7583685.130000001</v>
      </c>
    </row>
    <row r="22" spans="1:4" ht="25.5">
      <c r="A22" s="248"/>
      <c r="B22" s="623">
        <v>17</v>
      </c>
      <c r="C22" s="615" t="s">
        <v>206</v>
      </c>
      <c r="D22" s="608">
        <v>139639.61</v>
      </c>
    </row>
    <row r="23" spans="1:4" ht="12.75">
      <c r="A23" s="248"/>
      <c r="B23" s="623">
        <v>18</v>
      </c>
      <c r="C23" s="620" t="s">
        <v>240</v>
      </c>
      <c r="D23" s="608">
        <v>903061.1200000001</v>
      </c>
    </row>
    <row r="24" spans="1:4" ht="12.75">
      <c r="A24" s="248"/>
      <c r="B24" s="623">
        <v>19</v>
      </c>
      <c r="C24" s="616" t="s">
        <v>197</v>
      </c>
      <c r="D24" s="608">
        <v>1113722.96</v>
      </c>
    </row>
    <row r="25" spans="1:4" ht="12.75">
      <c r="A25" s="248"/>
      <c r="B25" s="623">
        <v>20</v>
      </c>
      <c r="C25" s="618" t="s">
        <v>73</v>
      </c>
      <c r="D25" s="608">
        <v>796298.54</v>
      </c>
    </row>
    <row r="26" spans="1:4" ht="12.75">
      <c r="A26" s="248"/>
      <c r="B26" s="623">
        <v>21</v>
      </c>
      <c r="C26" s="614" t="s">
        <v>201</v>
      </c>
      <c r="D26" s="608">
        <v>827803.0299999999</v>
      </c>
    </row>
    <row r="27" spans="1:4" ht="32.25" customHeight="1" thickBot="1">
      <c r="A27" s="248"/>
      <c r="B27" s="624">
        <v>22</v>
      </c>
      <c r="C27" s="621" t="s">
        <v>90</v>
      </c>
      <c r="D27" s="608">
        <v>438400</v>
      </c>
    </row>
    <row r="28" spans="1:194" ht="21" customHeight="1" thickBot="1">
      <c r="A28" s="247"/>
      <c r="B28" s="420"/>
      <c r="C28" s="607" t="s">
        <v>7</v>
      </c>
      <c r="D28" s="609">
        <v>89214068.83666666</v>
      </c>
      <c r="E28" s="153"/>
      <c r="F28" s="437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  <c r="BP28" s="153"/>
      <c r="BQ28" s="153"/>
      <c r="BR28" s="153"/>
      <c r="BS28" s="153"/>
      <c r="BT28" s="153"/>
      <c r="BU28" s="153"/>
      <c r="BV28" s="153"/>
      <c r="BW28" s="153"/>
      <c r="BX28" s="153"/>
      <c r="BY28" s="153"/>
      <c r="BZ28" s="153"/>
      <c r="CA28" s="153"/>
      <c r="CB28" s="153"/>
      <c r="CC28" s="153"/>
      <c r="CD28" s="153"/>
      <c r="CE28" s="153"/>
      <c r="CF28" s="153"/>
      <c r="CG28" s="153"/>
      <c r="CH28" s="153"/>
      <c r="CI28" s="153"/>
      <c r="CJ28" s="153"/>
      <c r="CK28" s="153"/>
      <c r="CL28" s="153"/>
      <c r="CM28" s="153"/>
      <c r="CN28" s="153"/>
      <c r="CO28" s="153"/>
      <c r="CP28" s="153"/>
      <c r="CQ28" s="153"/>
      <c r="CR28" s="153"/>
      <c r="CS28" s="153"/>
      <c r="CT28" s="153"/>
      <c r="CU28" s="153"/>
      <c r="CV28" s="153"/>
      <c r="CW28" s="153"/>
      <c r="CX28" s="153"/>
      <c r="CY28" s="153"/>
      <c r="CZ28" s="153"/>
      <c r="DA28" s="153"/>
      <c r="DB28" s="153"/>
      <c r="DC28" s="153"/>
      <c r="DD28" s="153"/>
      <c r="DE28" s="153"/>
      <c r="DF28" s="153"/>
      <c r="DG28" s="153"/>
      <c r="DH28" s="153"/>
      <c r="DI28" s="153"/>
      <c r="DJ28" s="153"/>
      <c r="DK28" s="153"/>
      <c r="DL28" s="153"/>
      <c r="DM28" s="153"/>
      <c r="DN28" s="153"/>
      <c r="DO28" s="153"/>
      <c r="DP28" s="153"/>
      <c r="DQ28" s="153"/>
      <c r="DR28" s="153"/>
      <c r="DS28" s="153"/>
      <c r="DT28" s="153"/>
      <c r="DU28" s="153"/>
      <c r="DV28" s="153"/>
      <c r="DW28" s="153"/>
      <c r="DX28" s="153"/>
      <c r="DY28" s="153"/>
      <c r="DZ28" s="153"/>
      <c r="EA28" s="153"/>
      <c r="EB28" s="153"/>
      <c r="EC28" s="153"/>
      <c r="ED28" s="153"/>
      <c r="EE28" s="153"/>
      <c r="EF28" s="153"/>
      <c r="EG28" s="153"/>
      <c r="EH28" s="153"/>
      <c r="EI28" s="153"/>
      <c r="EJ28" s="153"/>
      <c r="EK28" s="153"/>
      <c r="EL28" s="153"/>
      <c r="EM28" s="153"/>
      <c r="EN28" s="153"/>
      <c r="EO28" s="153"/>
      <c r="EP28" s="153"/>
      <c r="EQ28" s="153"/>
      <c r="ER28" s="153"/>
      <c r="ES28" s="153"/>
      <c r="ET28" s="153"/>
      <c r="EU28" s="153"/>
      <c r="EV28" s="153"/>
      <c r="EW28" s="153"/>
      <c r="EX28" s="153"/>
      <c r="EY28" s="153"/>
      <c r="EZ28" s="153"/>
      <c r="FA28" s="153"/>
      <c r="FB28" s="153"/>
      <c r="FC28" s="153"/>
      <c r="FD28" s="153"/>
      <c r="FE28" s="153"/>
      <c r="FF28" s="153"/>
      <c r="FG28" s="153"/>
      <c r="FH28" s="153"/>
      <c r="FI28" s="153"/>
      <c r="FJ28" s="153"/>
      <c r="FK28" s="153"/>
      <c r="FL28" s="153"/>
      <c r="FM28" s="153"/>
      <c r="FN28" s="153"/>
      <c r="FO28" s="153"/>
      <c r="FP28" s="153"/>
      <c r="FQ28" s="153"/>
      <c r="FR28" s="153"/>
      <c r="FS28" s="153"/>
      <c r="FT28" s="153"/>
      <c r="FU28" s="153"/>
      <c r="FV28" s="153"/>
      <c r="FW28" s="153"/>
      <c r="FX28" s="153"/>
      <c r="FY28" s="153"/>
      <c r="FZ28" s="153"/>
      <c r="GA28" s="153"/>
      <c r="GB28" s="153"/>
      <c r="GC28" s="153"/>
      <c r="GD28" s="153"/>
      <c r="GE28" s="153"/>
      <c r="GF28" s="153"/>
      <c r="GG28" s="153"/>
      <c r="GH28" s="153"/>
      <c r="GI28" s="153"/>
      <c r="GJ28" s="153"/>
      <c r="GK28" s="153"/>
      <c r="GL28" s="153"/>
    </row>
    <row r="30" spans="1:6" s="17" customFormat="1" ht="21" customHeight="1">
      <c r="A30" s="15"/>
      <c r="B30" s="15"/>
      <c r="D30" s="24"/>
      <c r="F30" s="419"/>
    </row>
    <row r="31" spans="1:6" s="26" customFormat="1" ht="12.75">
      <c r="A31" s="17"/>
      <c r="B31" s="17"/>
      <c r="F31" s="439"/>
    </row>
    <row r="32" spans="1:6" s="26" customFormat="1" ht="12.75">
      <c r="A32" s="39"/>
      <c r="B32" s="39"/>
      <c r="F32" s="439"/>
    </row>
    <row r="33" spans="1:6" s="26" customFormat="1" ht="12.75">
      <c r="A33" s="39"/>
      <c r="B33" s="39"/>
      <c r="F33" s="439"/>
    </row>
    <row r="34" spans="1:6" s="26" customFormat="1" ht="12.75">
      <c r="A34" s="23"/>
      <c r="B34" s="23"/>
      <c r="C34" s="27"/>
      <c r="F34" s="439"/>
    </row>
    <row r="35" spans="1:6" s="26" customFormat="1" ht="12.75">
      <c r="A35" s="23"/>
      <c r="B35" s="23"/>
      <c r="C35" s="59"/>
      <c r="D35" s="27"/>
      <c r="F35" s="439"/>
    </row>
    <row r="36" spans="1:6" s="26" customFormat="1" ht="12.75">
      <c r="A36" s="16"/>
      <c r="B36" s="16"/>
      <c r="C36" s="59"/>
      <c r="F36" s="439"/>
    </row>
    <row r="37" spans="1:6" s="26" customFormat="1" ht="12.75">
      <c r="A37" s="16"/>
      <c r="B37" s="16"/>
      <c r="F37" s="439"/>
    </row>
    <row r="38" spans="1:6" s="17" customFormat="1" ht="12.75">
      <c r="A38" s="15"/>
      <c r="B38" s="15"/>
      <c r="F38" s="419"/>
    </row>
    <row r="45" ht="12.75">
      <c r="C45" s="67"/>
    </row>
    <row r="46" ht="12.75">
      <c r="C46" s="67"/>
    </row>
    <row r="47" ht="12.75">
      <c r="C47" s="152"/>
    </row>
    <row r="54" ht="12.75">
      <c r="C54" s="300" t="s">
        <v>211</v>
      </c>
    </row>
    <row r="56" ht="12.75">
      <c r="C56" s="300" t="s">
        <v>212</v>
      </c>
    </row>
    <row r="57" ht="12.75">
      <c r="C57" s="300" t="s">
        <v>213</v>
      </c>
    </row>
    <row r="58" ht="12.75">
      <c r="C58" s="300" t="s">
        <v>214</v>
      </c>
    </row>
  </sheetData>
  <sheetProtection/>
  <printOptions/>
  <pageMargins left="0.2362204724409449" right="0.2755905511811024" top="0.2362204724409449" bottom="0.15748031496062992" header="0.2362204724409449" footer="0.1968503937007874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6:D28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1.8515625" style="174" customWidth="1"/>
    <col min="2" max="2" width="4.7109375" style="174" customWidth="1"/>
    <col min="3" max="3" width="33.28125" style="245" customWidth="1"/>
    <col min="4" max="4" width="17.57421875" style="245" customWidth="1"/>
    <col min="5" max="16384" width="9.140625" style="174" customWidth="1"/>
  </cols>
  <sheetData>
    <row r="6" spans="2:4" ht="12.75">
      <c r="B6" s="721" t="s">
        <v>231</v>
      </c>
      <c r="C6" s="721"/>
      <c r="D6" s="721"/>
    </row>
    <row r="7" spans="2:4" ht="12.75">
      <c r="B7" s="721"/>
      <c r="C7" s="721"/>
      <c r="D7" s="721"/>
    </row>
    <row r="8" spans="2:4" ht="12.75">
      <c r="B8" s="721"/>
      <c r="C8" s="721"/>
      <c r="D8" s="721"/>
    </row>
    <row r="10" ht="13.5" thickBot="1"/>
    <row r="11" spans="2:4" ht="26.25" thickBot="1">
      <c r="B11" s="627" t="s">
        <v>123</v>
      </c>
      <c r="C11" s="628" t="s">
        <v>1</v>
      </c>
      <c r="D11" s="421" t="s">
        <v>258</v>
      </c>
    </row>
    <row r="12" spans="2:4" ht="18" customHeight="1">
      <c r="B12" s="625">
        <v>1</v>
      </c>
      <c r="C12" s="113" t="s">
        <v>67</v>
      </c>
      <c r="D12" s="626">
        <v>536710.6399999999</v>
      </c>
    </row>
    <row r="13" spans="2:4" ht="18" customHeight="1">
      <c r="B13" s="262">
        <v>2</v>
      </c>
      <c r="C13" s="106" t="s">
        <v>8</v>
      </c>
      <c r="D13" s="243">
        <v>647846.27</v>
      </c>
    </row>
    <row r="14" spans="2:4" ht="18" customHeight="1">
      <c r="B14" s="262">
        <v>3</v>
      </c>
      <c r="C14" s="128" t="s">
        <v>193</v>
      </c>
      <c r="D14" s="243">
        <v>215359.43000000002</v>
      </c>
    </row>
    <row r="15" spans="2:4" ht="18.75" customHeight="1" thickBot="1">
      <c r="B15" s="629">
        <v>4</v>
      </c>
      <c r="C15" s="454" t="s">
        <v>60</v>
      </c>
      <c r="D15" s="630">
        <v>239083.65999999997</v>
      </c>
    </row>
    <row r="16" spans="2:4" ht="19.5" customHeight="1" thickBot="1">
      <c r="B16" s="631"/>
      <c r="C16" s="632" t="s">
        <v>7</v>
      </c>
      <c r="D16" s="633">
        <v>1638999.9999999998</v>
      </c>
    </row>
    <row r="21" spans="2:3" s="175" customFormat="1" ht="12.75">
      <c r="B21" s="696"/>
      <c r="C21" s="696"/>
    </row>
    <row r="22" spans="2:3" s="175" customFormat="1" ht="12.75">
      <c r="B22" s="697"/>
      <c r="C22" s="697"/>
    </row>
    <row r="23" spans="2:3" s="175" customFormat="1" ht="12.75">
      <c r="B23" s="27"/>
      <c r="C23" s="223"/>
    </row>
    <row r="24" spans="2:3" s="175" customFormat="1" ht="12.75">
      <c r="B24" s="698"/>
      <c r="C24" s="698"/>
    </row>
    <row r="25" spans="1:3" s="175" customFormat="1" ht="12.75">
      <c r="A25" s="26"/>
      <c r="B25" s="27"/>
      <c r="C25" s="224"/>
    </row>
    <row r="26" spans="1:3" s="175" customFormat="1" ht="12.75">
      <c r="A26" s="26"/>
      <c r="B26" s="27"/>
      <c r="C26" s="224"/>
    </row>
    <row r="27" spans="1:3" s="175" customFormat="1" ht="12.75">
      <c r="A27" s="176"/>
      <c r="B27" s="27"/>
      <c r="C27" s="224"/>
    </row>
    <row r="28" spans="1:3" s="175" customFormat="1" ht="12.75">
      <c r="A28" s="176"/>
      <c r="B28" s="176"/>
      <c r="C28" s="176"/>
    </row>
    <row r="29" s="175" customFormat="1" ht="12.75"/>
  </sheetData>
  <sheetProtection/>
  <mergeCells count="4">
    <mergeCell ref="B21:C21"/>
    <mergeCell ref="B22:C22"/>
    <mergeCell ref="B24:C24"/>
    <mergeCell ref="B6:D8"/>
  </mergeCells>
  <printOptions/>
  <pageMargins left="0.1968503937007874" right="0.2362204724409449" top="0.35433070866141736" bottom="0.5511811023622047" header="0.31496062992125984" footer="0.31496062992125984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6:E25"/>
  <sheetViews>
    <sheetView tabSelected="1" zoomScalePageLayoutView="0" workbookViewId="0" topLeftCell="A1">
      <selection activeCell="P27" sqref="P27"/>
    </sheetView>
  </sheetViews>
  <sheetFormatPr defaultColWidth="26.8515625" defaultRowHeight="12.75"/>
  <cols>
    <col min="1" max="1" width="3.421875" style="6" customWidth="1"/>
    <col min="2" max="2" width="4.28125" style="6" customWidth="1"/>
    <col min="3" max="3" width="35.57421875" style="6" customWidth="1"/>
    <col min="4" max="4" width="16.7109375" style="6" customWidth="1"/>
    <col min="5" max="89" width="9.140625" style="6" customWidth="1"/>
    <col min="90" max="16384" width="26.8515625" style="6" customWidth="1"/>
  </cols>
  <sheetData>
    <row r="1" s="21" customFormat="1" ht="12.75"/>
    <row r="2" s="21" customFormat="1" ht="12.75"/>
    <row r="3" s="21" customFormat="1" ht="12.75"/>
    <row r="4" s="21" customFormat="1" ht="12.75"/>
    <row r="6" spans="3:4" ht="12.75">
      <c r="C6" s="722" t="s">
        <v>255</v>
      </c>
      <c r="D6" s="722"/>
    </row>
    <row r="7" spans="2:4" ht="12.75">
      <c r="B7" s="2"/>
      <c r="C7" s="722"/>
      <c r="D7" s="722"/>
    </row>
    <row r="8" spans="2:3" ht="12.75">
      <c r="B8" s="2"/>
      <c r="C8" s="2"/>
    </row>
    <row r="9" ht="13.5" thickBot="1">
      <c r="C9" s="2"/>
    </row>
    <row r="10" spans="2:4" s="2" customFormat="1" ht="56.25" customHeight="1" thickBot="1">
      <c r="B10" s="150" t="s">
        <v>21</v>
      </c>
      <c r="C10" s="148" t="s">
        <v>13</v>
      </c>
      <c r="D10" s="421" t="s">
        <v>258</v>
      </c>
    </row>
    <row r="11" spans="2:5" s="101" customFormat="1" ht="25.5" customHeight="1">
      <c r="B11" s="116">
        <v>1</v>
      </c>
      <c r="C11" s="115" t="s">
        <v>56</v>
      </c>
      <c r="D11" s="451">
        <v>841883.85</v>
      </c>
      <c r="E11" s="236"/>
    </row>
    <row r="12" spans="2:5" s="101" customFormat="1" ht="15" customHeight="1">
      <c r="B12" s="107">
        <v>2</v>
      </c>
      <c r="C12" s="19" t="s">
        <v>60</v>
      </c>
      <c r="D12" s="166">
        <v>1347014.16</v>
      </c>
      <c r="E12" s="236"/>
    </row>
    <row r="13" spans="2:5" s="101" customFormat="1" ht="15" customHeight="1">
      <c r="B13" s="107">
        <v>3</v>
      </c>
      <c r="C13" s="19" t="s">
        <v>77</v>
      </c>
      <c r="D13" s="166">
        <v>841883.85</v>
      </c>
      <c r="E13" s="236"/>
    </row>
    <row r="14" spans="2:5" s="101" customFormat="1" ht="15" customHeight="1">
      <c r="B14" s="107">
        <v>4</v>
      </c>
      <c r="C14" s="106" t="s">
        <v>8</v>
      </c>
      <c r="D14" s="166">
        <v>1178637.39</v>
      </c>
      <c r="E14" s="236"/>
    </row>
    <row r="15" spans="2:5" s="101" customFormat="1" ht="12.75">
      <c r="B15" s="107">
        <v>5</v>
      </c>
      <c r="C15" s="259" t="s">
        <v>32</v>
      </c>
      <c r="D15" s="415">
        <v>0</v>
      </c>
      <c r="E15" s="236"/>
    </row>
    <row r="16" spans="2:5" s="8" customFormat="1" ht="17.25" customHeight="1" thickBot="1">
      <c r="B16" s="296"/>
      <c r="C16" s="3" t="s">
        <v>7</v>
      </c>
      <c r="D16" s="119">
        <v>4209419.25</v>
      </c>
      <c r="E16" s="5"/>
    </row>
    <row r="17" spans="2:5" s="8" customFormat="1" ht="17.25" customHeight="1">
      <c r="B17" s="5"/>
      <c r="C17" s="5"/>
      <c r="D17" s="5"/>
      <c r="E17" s="5"/>
    </row>
    <row r="18" spans="2:5" s="8" customFormat="1" ht="17.25" customHeight="1">
      <c r="B18" s="5"/>
      <c r="C18" s="5"/>
      <c r="D18" s="5"/>
      <c r="E18" s="5"/>
    </row>
    <row r="19" spans="1:3" s="17" customFormat="1" ht="12.75">
      <c r="A19" s="15"/>
      <c r="B19" s="67"/>
      <c r="C19" s="42"/>
    </row>
    <row r="20" spans="1:3" s="56" customFormat="1" ht="12.75">
      <c r="A20" s="26"/>
      <c r="B20" s="67"/>
      <c r="C20" s="67"/>
    </row>
    <row r="21" spans="1:3" s="56" customFormat="1" ht="12.75">
      <c r="A21" s="26"/>
      <c r="B21" s="67"/>
      <c r="C21" s="449"/>
    </row>
    <row r="22" s="97" customFormat="1" ht="12.75">
      <c r="C22" s="98"/>
    </row>
    <row r="23" s="26" customFormat="1" ht="12.75">
      <c r="B23" s="14"/>
    </row>
    <row r="24" spans="2:3" s="17" customFormat="1" ht="12.75">
      <c r="B24" s="135"/>
      <c r="C24" s="14"/>
    </row>
    <row r="25" s="56" customFormat="1" ht="12.75">
      <c r="B25" s="74"/>
    </row>
    <row r="26" s="67" customFormat="1" ht="12.75"/>
  </sheetData>
  <sheetProtection selectLockedCells="1" selectUnlockedCells="1"/>
  <mergeCells count="1">
    <mergeCell ref="C6:D7"/>
  </mergeCells>
  <printOptions/>
  <pageMargins left="0.15748031496062992" right="0.1968503937007874" top="0.2362204724409449" bottom="0.2755905511811024" header="0.2362204724409449" footer="0.2362204724409449"/>
  <pageSetup horizontalDpi="300" verticalDpi="300" orientation="landscape" paperSize="9" scale="8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1:J82"/>
  <sheetViews>
    <sheetView zoomScalePageLayoutView="0" workbookViewId="0" topLeftCell="A1">
      <pane ySplit="6" topLeftCell="A64" activePane="bottomLeft" state="frozen"/>
      <selection pane="topLeft" activeCell="C9" sqref="C9"/>
      <selection pane="bottomLeft" activeCell="O75" sqref="O75"/>
    </sheetView>
  </sheetViews>
  <sheetFormatPr defaultColWidth="11.421875" defaultRowHeight="32.25" customHeight="1"/>
  <cols>
    <col min="1" max="1" width="1.421875" style="179" customWidth="1"/>
    <col min="2" max="2" width="4.57421875" style="179" customWidth="1"/>
    <col min="3" max="3" width="34.8515625" style="208" customWidth="1"/>
    <col min="4" max="4" width="15.7109375" style="208" customWidth="1"/>
    <col min="5" max="5" width="10.7109375" style="192" hidden="1" customWidth="1"/>
    <col min="6" max="6" width="15.421875" style="209" hidden="1" customWidth="1"/>
    <col min="7" max="7" width="15.140625" style="179" hidden="1" customWidth="1"/>
    <col min="8" max="8" width="17.28125" style="192" hidden="1" customWidth="1"/>
    <col min="9" max="9" width="13.28125" style="179" hidden="1" customWidth="1"/>
    <col min="10" max="10" width="17.28125" style="179" customWidth="1"/>
    <col min="11" max="16384" width="11.421875" style="179" customWidth="1"/>
  </cols>
  <sheetData>
    <row r="1" spans="4:9" s="42" customFormat="1" ht="32.25" customHeight="1">
      <c r="D1" s="75"/>
      <c r="F1" s="178"/>
      <c r="H1" s="65"/>
      <c r="I1" s="82" t="s">
        <v>237</v>
      </c>
    </row>
    <row r="2" spans="2:10" ht="12.75">
      <c r="B2" s="731" t="s">
        <v>143</v>
      </c>
      <c r="C2" s="731"/>
      <c r="D2" s="731"/>
      <c r="E2" s="731"/>
      <c r="F2" s="731"/>
      <c r="G2" s="731"/>
      <c r="H2" s="731"/>
      <c r="I2" s="731"/>
      <c r="J2" s="731"/>
    </row>
    <row r="3" spans="2:10" ht="12.75" customHeight="1">
      <c r="B3" s="731"/>
      <c r="C3" s="731"/>
      <c r="D3" s="731"/>
      <c r="E3" s="731"/>
      <c r="F3" s="731"/>
      <c r="G3" s="731"/>
      <c r="H3" s="731"/>
      <c r="I3" s="731"/>
      <c r="J3" s="731"/>
    </row>
    <row r="4" spans="3:9" s="180" customFormat="1" ht="13.5" thickBot="1">
      <c r="C4" s="181"/>
      <c r="D4" s="182"/>
      <c r="E4" s="183"/>
      <c r="F4" s="184"/>
      <c r="G4" s="337"/>
      <c r="I4" s="183" t="s">
        <v>216</v>
      </c>
    </row>
    <row r="5" spans="2:10" s="185" customFormat="1" ht="32.25" customHeight="1">
      <c r="B5" s="732" t="s">
        <v>20</v>
      </c>
      <c r="C5" s="734" t="s">
        <v>144</v>
      </c>
      <c r="D5" s="729" t="s">
        <v>145</v>
      </c>
      <c r="E5" s="727" t="s">
        <v>146</v>
      </c>
      <c r="F5" s="725" t="s">
        <v>215</v>
      </c>
      <c r="G5" s="344" t="s">
        <v>228</v>
      </c>
      <c r="H5" s="345" t="s">
        <v>232</v>
      </c>
      <c r="I5" s="354" t="s">
        <v>233</v>
      </c>
      <c r="J5" s="723" t="s">
        <v>249</v>
      </c>
    </row>
    <row r="6" spans="2:10" s="185" customFormat="1" ht="32.25" customHeight="1" thickBot="1">
      <c r="B6" s="733"/>
      <c r="C6" s="735"/>
      <c r="D6" s="730"/>
      <c r="E6" s="728"/>
      <c r="F6" s="726"/>
      <c r="G6" s="203" t="s">
        <v>147</v>
      </c>
      <c r="H6" s="203" t="s">
        <v>147</v>
      </c>
      <c r="I6" s="331" t="s">
        <v>147</v>
      </c>
      <c r="J6" s="724"/>
    </row>
    <row r="7" spans="2:10" ht="12.75">
      <c r="B7" s="324"/>
      <c r="C7" s="325" t="s">
        <v>148</v>
      </c>
      <c r="D7" s="326" t="s">
        <v>149</v>
      </c>
      <c r="E7" s="327">
        <v>496</v>
      </c>
      <c r="F7" s="328">
        <v>33</v>
      </c>
      <c r="G7" s="329">
        <v>638352</v>
      </c>
      <c r="H7" s="329">
        <v>638352</v>
      </c>
      <c r="I7" s="330">
        <f>G7+H7</f>
        <v>1276704</v>
      </c>
      <c r="J7" s="329">
        <v>2607072</v>
      </c>
    </row>
    <row r="8" spans="2:10" ht="12.75">
      <c r="B8" s="186"/>
      <c r="C8" s="187" t="s">
        <v>148</v>
      </c>
      <c r="D8" s="188" t="s">
        <v>154</v>
      </c>
      <c r="E8" s="189">
        <v>563</v>
      </c>
      <c r="F8" s="190">
        <v>2</v>
      </c>
      <c r="G8" s="191">
        <v>43914</v>
      </c>
      <c r="H8" s="191">
        <v>43914</v>
      </c>
      <c r="I8" s="321">
        <f aca="true" t="shared" si="0" ref="I8:I69">G8+H8</f>
        <v>87828</v>
      </c>
      <c r="J8" s="191">
        <v>167964</v>
      </c>
    </row>
    <row r="9" spans="2:10" ht="12.75">
      <c r="B9" s="186"/>
      <c r="C9" s="187" t="s">
        <v>148</v>
      </c>
      <c r="D9" s="188" t="s">
        <v>150</v>
      </c>
      <c r="E9" s="189">
        <v>4445</v>
      </c>
      <c r="F9" s="190">
        <v>4</v>
      </c>
      <c r="G9" s="191">
        <v>53340</v>
      </c>
      <c r="H9" s="191">
        <v>53340</v>
      </c>
      <c r="I9" s="321">
        <f t="shared" si="0"/>
        <v>106680</v>
      </c>
      <c r="J9" s="191">
        <v>222648</v>
      </c>
    </row>
    <row r="10" spans="2:10" ht="12.75">
      <c r="B10" s="186"/>
      <c r="C10" s="187" t="s">
        <v>148</v>
      </c>
      <c r="D10" s="188" t="s">
        <v>151</v>
      </c>
      <c r="E10" s="189">
        <v>5556.25</v>
      </c>
      <c r="F10" s="190">
        <v>4</v>
      </c>
      <c r="G10" s="191">
        <v>66675</v>
      </c>
      <c r="H10" s="191">
        <v>66675</v>
      </c>
      <c r="I10" s="321">
        <f t="shared" si="0"/>
        <v>133350</v>
      </c>
      <c r="J10" s="191">
        <v>278432</v>
      </c>
    </row>
    <row r="11" spans="2:10" s="185" customFormat="1" ht="12.75">
      <c r="B11" s="193">
        <v>1</v>
      </c>
      <c r="C11" s="194" t="s">
        <v>152</v>
      </c>
      <c r="D11" s="194"/>
      <c r="E11" s="195"/>
      <c r="F11" s="196">
        <f>SUM(F7:F10)</f>
        <v>43</v>
      </c>
      <c r="G11" s="196">
        <v>802281</v>
      </c>
      <c r="H11" s="355">
        <f>SUM(H7:H10)</f>
        <v>802281</v>
      </c>
      <c r="I11" s="353">
        <f>SUM(I7:I10)</f>
        <v>1604562</v>
      </c>
      <c r="J11" s="634">
        <v>3276116</v>
      </c>
    </row>
    <row r="12" spans="2:10" ht="12.75">
      <c r="B12" s="186"/>
      <c r="C12" s="187" t="s">
        <v>153</v>
      </c>
      <c r="D12" s="188" t="s">
        <v>149</v>
      </c>
      <c r="E12" s="189">
        <v>496</v>
      </c>
      <c r="F12" s="190">
        <v>57</v>
      </c>
      <c r="G12" s="191">
        <v>1102608</v>
      </c>
      <c r="H12" s="191">
        <v>1102608</v>
      </c>
      <c r="I12" s="321">
        <f t="shared" si="0"/>
        <v>2205216</v>
      </c>
      <c r="J12" s="191">
        <v>3864988</v>
      </c>
    </row>
    <row r="13" spans="2:10" ht="12.75">
      <c r="B13" s="186"/>
      <c r="C13" s="187" t="s">
        <v>153</v>
      </c>
      <c r="D13" s="188" t="s">
        <v>154</v>
      </c>
      <c r="E13" s="189">
        <v>563</v>
      </c>
      <c r="F13" s="190">
        <v>4</v>
      </c>
      <c r="G13" s="191">
        <v>87828</v>
      </c>
      <c r="H13" s="191">
        <v>87828</v>
      </c>
      <c r="I13" s="321">
        <f t="shared" si="0"/>
        <v>175656</v>
      </c>
      <c r="J13" s="191">
        <v>335928</v>
      </c>
    </row>
    <row r="14" spans="2:10" ht="12.75">
      <c r="B14" s="186"/>
      <c r="C14" s="187" t="s">
        <v>153</v>
      </c>
      <c r="D14" s="188" t="s">
        <v>150</v>
      </c>
      <c r="E14" s="189">
        <v>4445</v>
      </c>
      <c r="F14" s="190">
        <v>9</v>
      </c>
      <c r="G14" s="361">
        <v>120015</v>
      </c>
      <c r="H14" s="361">
        <v>120015</v>
      </c>
      <c r="I14" s="321">
        <f t="shared" si="0"/>
        <v>240030</v>
      </c>
      <c r="J14" s="191">
        <v>487623</v>
      </c>
    </row>
    <row r="15" spans="2:10" s="185" customFormat="1" ht="38.25">
      <c r="B15" s="193">
        <v>2</v>
      </c>
      <c r="C15" s="194" t="s">
        <v>155</v>
      </c>
      <c r="D15" s="197"/>
      <c r="E15" s="195"/>
      <c r="F15" s="355">
        <f>SUM(F12:F14)</f>
        <v>70</v>
      </c>
      <c r="G15" s="355">
        <f>SUM(G12:G14)</f>
        <v>1310451</v>
      </c>
      <c r="H15" s="355">
        <f>SUM(H12:H14)</f>
        <v>1310451</v>
      </c>
      <c r="I15" s="355">
        <f>SUM(I12:I14)</f>
        <v>2620902</v>
      </c>
      <c r="J15" s="634">
        <v>4688539</v>
      </c>
    </row>
    <row r="16" spans="2:10" ht="12.75">
      <c r="B16" s="186"/>
      <c r="C16" s="187" t="s">
        <v>156</v>
      </c>
      <c r="D16" s="188" t="s">
        <v>149</v>
      </c>
      <c r="E16" s="189">
        <v>496</v>
      </c>
      <c r="F16" s="190">
        <v>19</v>
      </c>
      <c r="G16" s="191">
        <v>367536</v>
      </c>
      <c r="H16" s="352">
        <v>367536</v>
      </c>
      <c r="I16" s="321">
        <f t="shared" si="0"/>
        <v>735072</v>
      </c>
      <c r="J16" s="191">
        <v>1476525</v>
      </c>
    </row>
    <row r="17" spans="2:10" ht="12.75">
      <c r="B17" s="186"/>
      <c r="C17" s="187" t="s">
        <v>156</v>
      </c>
      <c r="D17" s="188" t="s">
        <v>154</v>
      </c>
      <c r="E17" s="189">
        <v>563</v>
      </c>
      <c r="F17" s="190">
        <v>1</v>
      </c>
      <c r="G17" s="191">
        <v>21957</v>
      </c>
      <c r="H17" s="352">
        <v>21957</v>
      </c>
      <c r="I17" s="321">
        <f t="shared" si="0"/>
        <v>43914</v>
      </c>
      <c r="J17" s="191">
        <v>83982</v>
      </c>
    </row>
    <row r="18" spans="2:10" ht="12.75">
      <c r="B18" s="186"/>
      <c r="C18" s="187" t="s">
        <v>156</v>
      </c>
      <c r="D18" s="188" t="s">
        <v>150</v>
      </c>
      <c r="E18" s="189">
        <v>4445</v>
      </c>
      <c r="F18" s="190">
        <v>2</v>
      </c>
      <c r="G18" s="191">
        <v>26670</v>
      </c>
      <c r="H18" s="352">
        <v>26670</v>
      </c>
      <c r="I18" s="321">
        <f t="shared" si="0"/>
        <v>53340</v>
      </c>
      <c r="J18" s="191">
        <v>111324</v>
      </c>
    </row>
    <row r="19" spans="2:10" s="185" customFormat="1" ht="25.5">
      <c r="B19" s="193">
        <v>3</v>
      </c>
      <c r="C19" s="194" t="s">
        <v>157</v>
      </c>
      <c r="D19" s="197"/>
      <c r="E19" s="195"/>
      <c r="F19" s="196">
        <f>SUM(F16:F18)</f>
        <v>22</v>
      </c>
      <c r="G19" s="195">
        <v>416163</v>
      </c>
      <c r="H19" s="195">
        <f>SUM(H16:H18)</f>
        <v>416163</v>
      </c>
      <c r="I19" s="322">
        <f>SUM(I16:I18)</f>
        <v>832326</v>
      </c>
      <c r="J19" s="634">
        <v>1671831</v>
      </c>
    </row>
    <row r="20" spans="2:10" ht="25.5">
      <c r="B20" s="186"/>
      <c r="C20" s="635" t="s">
        <v>158</v>
      </c>
      <c r="D20" s="188" t="s">
        <v>149</v>
      </c>
      <c r="E20" s="189">
        <v>496</v>
      </c>
      <c r="F20" s="190">
        <v>32</v>
      </c>
      <c r="G20" s="191">
        <v>619008</v>
      </c>
      <c r="H20" s="191">
        <v>619008</v>
      </c>
      <c r="I20" s="321">
        <f t="shared" si="0"/>
        <v>1238016</v>
      </c>
      <c r="J20" s="191">
        <v>2671310</v>
      </c>
    </row>
    <row r="21" spans="2:10" ht="25.5">
      <c r="B21" s="186"/>
      <c r="C21" s="187" t="s">
        <v>158</v>
      </c>
      <c r="D21" s="188" t="s">
        <v>154</v>
      </c>
      <c r="E21" s="189">
        <v>563</v>
      </c>
      <c r="F21" s="190">
        <v>3</v>
      </c>
      <c r="G21" s="191">
        <v>65871</v>
      </c>
      <c r="H21" s="191">
        <v>65871</v>
      </c>
      <c r="I21" s="321">
        <f t="shared" si="0"/>
        <v>131742</v>
      </c>
      <c r="J21" s="191">
        <v>337054</v>
      </c>
    </row>
    <row r="22" spans="2:10" ht="25.5">
      <c r="B22" s="186"/>
      <c r="C22" s="187" t="s">
        <v>158</v>
      </c>
      <c r="D22" s="188" t="s">
        <v>150</v>
      </c>
      <c r="E22" s="189">
        <v>4445</v>
      </c>
      <c r="F22" s="190">
        <v>12</v>
      </c>
      <c r="G22" s="191">
        <v>160020</v>
      </c>
      <c r="H22" s="191">
        <v>160020</v>
      </c>
      <c r="I22" s="321">
        <f t="shared" si="0"/>
        <v>320040</v>
      </c>
      <c r="J22" s="191">
        <v>719161</v>
      </c>
    </row>
    <row r="23" spans="2:10" ht="25.5">
      <c r="B23" s="186"/>
      <c r="C23" s="187" t="s">
        <v>158</v>
      </c>
      <c r="D23" s="188" t="s">
        <v>151</v>
      </c>
      <c r="E23" s="189">
        <v>5556.25</v>
      </c>
      <c r="F23" s="190">
        <v>1</v>
      </c>
      <c r="G23" s="191">
        <v>16668.75</v>
      </c>
      <c r="H23" s="191">
        <v>16668.75</v>
      </c>
      <c r="I23" s="321">
        <f t="shared" si="0"/>
        <v>33337.5</v>
      </c>
      <c r="J23" s="191">
        <v>69608</v>
      </c>
    </row>
    <row r="24" spans="2:10" s="185" customFormat="1" ht="25.5">
      <c r="B24" s="193">
        <v>4</v>
      </c>
      <c r="C24" s="194" t="s">
        <v>159</v>
      </c>
      <c r="D24" s="197"/>
      <c r="E24" s="195"/>
      <c r="F24" s="196">
        <f>SUM(F20:F23)</f>
        <v>48</v>
      </c>
      <c r="G24" s="195">
        <v>861567.75</v>
      </c>
      <c r="H24" s="195">
        <f>SUM(H20:H23)</f>
        <v>861567.75</v>
      </c>
      <c r="I24" s="322">
        <f>SUM(I20:I23)</f>
        <v>1723135.5</v>
      </c>
      <c r="J24" s="634">
        <v>3797133</v>
      </c>
    </row>
    <row r="25" spans="2:10" ht="25.5">
      <c r="B25" s="186"/>
      <c r="C25" s="188" t="s">
        <v>160</v>
      </c>
      <c r="D25" s="188" t="s">
        <v>149</v>
      </c>
      <c r="E25" s="191">
        <v>496</v>
      </c>
      <c r="F25" s="190">
        <v>16</v>
      </c>
      <c r="G25" s="191">
        <v>309504</v>
      </c>
      <c r="H25" s="191">
        <v>309504</v>
      </c>
      <c r="I25" s="321">
        <f t="shared" si="0"/>
        <v>619008</v>
      </c>
      <c r="J25" s="191">
        <v>1343712</v>
      </c>
    </row>
    <row r="26" spans="2:10" ht="25.5">
      <c r="B26" s="186"/>
      <c r="C26" s="188" t="s">
        <v>160</v>
      </c>
      <c r="D26" s="188" t="s">
        <v>150</v>
      </c>
      <c r="E26" s="191">
        <v>4445</v>
      </c>
      <c r="F26" s="190">
        <v>3</v>
      </c>
      <c r="G26" s="191">
        <v>40005</v>
      </c>
      <c r="H26" s="191">
        <v>40005</v>
      </c>
      <c r="I26" s="321">
        <f t="shared" si="0"/>
        <v>80010</v>
      </c>
      <c r="J26" s="191">
        <v>166986</v>
      </c>
    </row>
    <row r="27" spans="2:10" s="185" customFormat="1" ht="25.5">
      <c r="B27" s="193">
        <v>5</v>
      </c>
      <c r="C27" s="198" t="s">
        <v>161</v>
      </c>
      <c r="D27" s="194"/>
      <c r="E27" s="195"/>
      <c r="F27" s="196">
        <f>SUM(F25:F26)</f>
        <v>19</v>
      </c>
      <c r="G27" s="195">
        <v>349509</v>
      </c>
      <c r="H27" s="195">
        <f>SUM(H25:H26)</f>
        <v>349509</v>
      </c>
      <c r="I27" s="322">
        <f>SUM(I25:I26)</f>
        <v>699018</v>
      </c>
      <c r="J27" s="634">
        <v>1510698</v>
      </c>
    </row>
    <row r="28" spans="2:10" ht="25.5">
      <c r="B28" s="186"/>
      <c r="C28" s="430" t="s">
        <v>162</v>
      </c>
      <c r="D28" s="188" t="s">
        <v>149</v>
      </c>
      <c r="E28" s="191">
        <v>496</v>
      </c>
      <c r="F28" s="190">
        <v>12</v>
      </c>
      <c r="G28" s="191">
        <v>232128</v>
      </c>
      <c r="H28" s="191">
        <v>232128</v>
      </c>
      <c r="I28" s="321">
        <f t="shared" si="0"/>
        <v>464256</v>
      </c>
      <c r="J28" s="191">
        <v>910323</v>
      </c>
    </row>
    <row r="29" spans="2:10" ht="25.5">
      <c r="B29" s="186"/>
      <c r="C29" s="187" t="s">
        <v>162</v>
      </c>
      <c r="D29" s="188" t="s">
        <v>150</v>
      </c>
      <c r="E29" s="191">
        <v>4445</v>
      </c>
      <c r="F29" s="190">
        <v>1</v>
      </c>
      <c r="G29" s="191">
        <v>13335</v>
      </c>
      <c r="H29" s="191">
        <v>13335</v>
      </c>
      <c r="I29" s="321">
        <f t="shared" si="0"/>
        <v>26670</v>
      </c>
      <c r="J29" s="191">
        <v>55662</v>
      </c>
    </row>
    <row r="30" spans="2:10" s="185" customFormat="1" ht="25.5">
      <c r="B30" s="193">
        <v>6</v>
      </c>
      <c r="C30" s="198" t="s">
        <v>162</v>
      </c>
      <c r="D30" s="194"/>
      <c r="E30" s="195"/>
      <c r="F30" s="196">
        <f>SUM(F28:F29)</f>
        <v>13</v>
      </c>
      <c r="G30" s="195">
        <f>G28+G29</f>
        <v>245463</v>
      </c>
      <c r="H30" s="195">
        <f>H28+H29</f>
        <v>245463</v>
      </c>
      <c r="I30" s="322">
        <f>I28+I29</f>
        <v>490926</v>
      </c>
      <c r="J30" s="634">
        <v>965985</v>
      </c>
    </row>
    <row r="31" spans="2:10" ht="25.5">
      <c r="B31" s="186"/>
      <c r="C31" s="187" t="s">
        <v>163</v>
      </c>
      <c r="D31" s="188" t="s">
        <v>149</v>
      </c>
      <c r="E31" s="191">
        <v>496</v>
      </c>
      <c r="F31" s="190">
        <v>55</v>
      </c>
      <c r="G31" s="191">
        <v>1063920</v>
      </c>
      <c r="H31" s="191">
        <v>1063920</v>
      </c>
      <c r="I31" s="321">
        <f t="shared" si="0"/>
        <v>2127840</v>
      </c>
      <c r="J31" s="191">
        <v>4273704</v>
      </c>
    </row>
    <row r="32" spans="2:10" ht="25.5">
      <c r="B32" s="186"/>
      <c r="C32" s="187" t="s">
        <v>163</v>
      </c>
      <c r="D32" s="188" t="s">
        <v>154</v>
      </c>
      <c r="E32" s="191">
        <v>563</v>
      </c>
      <c r="F32" s="190">
        <v>4</v>
      </c>
      <c r="G32" s="191">
        <v>87828</v>
      </c>
      <c r="H32" s="191">
        <v>87828</v>
      </c>
      <c r="I32" s="321">
        <f t="shared" si="0"/>
        <v>175656</v>
      </c>
      <c r="J32" s="191">
        <v>335928</v>
      </c>
    </row>
    <row r="33" spans="2:10" s="185" customFormat="1" ht="26.25" thickBot="1">
      <c r="B33" s="215">
        <v>7</v>
      </c>
      <c r="C33" s="251" t="s">
        <v>164</v>
      </c>
      <c r="D33" s="252"/>
      <c r="E33" s="216"/>
      <c r="F33" s="217">
        <f>SUM(F31:F32)</f>
        <v>59</v>
      </c>
      <c r="G33" s="216">
        <f>G31+G32</f>
        <v>1151748</v>
      </c>
      <c r="H33" s="216">
        <f>H31+H32</f>
        <v>1151748</v>
      </c>
      <c r="I33" s="323">
        <f>I31+I32</f>
        <v>2303496</v>
      </c>
      <c r="J33" s="432">
        <v>4609632</v>
      </c>
    </row>
    <row r="34" spans="2:10" ht="12.75">
      <c r="B34" s="210"/>
      <c r="C34" s="211" t="s">
        <v>165</v>
      </c>
      <c r="D34" s="212" t="s">
        <v>149</v>
      </c>
      <c r="E34" s="213">
        <v>496</v>
      </c>
      <c r="F34" s="214">
        <v>188</v>
      </c>
      <c r="G34" s="191">
        <v>3636672</v>
      </c>
      <c r="H34" s="191">
        <v>3636672</v>
      </c>
      <c r="I34" s="321">
        <f t="shared" si="0"/>
        <v>7273344</v>
      </c>
      <c r="J34" s="191">
        <v>13495720</v>
      </c>
    </row>
    <row r="35" spans="2:10" ht="12.75">
      <c r="B35" s="186"/>
      <c r="C35" s="199" t="s">
        <v>165</v>
      </c>
      <c r="D35" s="188" t="s">
        <v>154</v>
      </c>
      <c r="E35" s="189">
        <v>563</v>
      </c>
      <c r="F35" s="190">
        <v>14</v>
      </c>
      <c r="G35" s="191">
        <v>307398</v>
      </c>
      <c r="H35" s="191">
        <v>307398</v>
      </c>
      <c r="I35" s="321">
        <f t="shared" si="0"/>
        <v>614796</v>
      </c>
      <c r="J35" s="191">
        <v>1175748</v>
      </c>
    </row>
    <row r="36" spans="2:10" ht="12.75">
      <c r="B36" s="186"/>
      <c r="C36" s="199" t="s">
        <v>165</v>
      </c>
      <c r="D36" s="188" t="s">
        <v>150</v>
      </c>
      <c r="E36" s="189">
        <v>4445</v>
      </c>
      <c r="F36" s="190">
        <v>5</v>
      </c>
      <c r="G36" s="191">
        <v>66675</v>
      </c>
      <c r="H36" s="191">
        <v>66675</v>
      </c>
      <c r="I36" s="321">
        <f t="shared" si="0"/>
        <v>133350</v>
      </c>
      <c r="J36" s="191">
        <v>251640</v>
      </c>
    </row>
    <row r="37" spans="2:10" s="185" customFormat="1" ht="12.75">
      <c r="B37" s="193">
        <v>8</v>
      </c>
      <c r="C37" s="200" t="s">
        <v>166</v>
      </c>
      <c r="D37" s="200"/>
      <c r="E37" s="195"/>
      <c r="F37" s="196">
        <f>SUM(F34:F36)</f>
        <v>207</v>
      </c>
      <c r="G37" s="195">
        <v>4010745</v>
      </c>
      <c r="H37" s="195">
        <f>SUM(H34:H36)</f>
        <v>4010745</v>
      </c>
      <c r="I37" s="322">
        <f>SUM(I34:I36)</f>
        <v>8021490</v>
      </c>
      <c r="J37" s="634">
        <v>14923108</v>
      </c>
    </row>
    <row r="38" spans="2:10" ht="12.75">
      <c r="B38" s="186"/>
      <c r="C38" s="199" t="s">
        <v>167</v>
      </c>
      <c r="D38" s="188" t="s">
        <v>149</v>
      </c>
      <c r="E38" s="189">
        <v>496</v>
      </c>
      <c r="F38" s="190">
        <v>128</v>
      </c>
      <c r="G38" s="191">
        <v>2476032</v>
      </c>
      <c r="H38" s="191">
        <v>2476032</v>
      </c>
      <c r="I38" s="321">
        <f t="shared" si="0"/>
        <v>4952064</v>
      </c>
      <c r="J38" s="191">
        <v>9385200</v>
      </c>
    </row>
    <row r="39" spans="2:10" ht="12.75">
      <c r="B39" s="186"/>
      <c r="C39" s="199" t="s">
        <v>167</v>
      </c>
      <c r="D39" s="188" t="s">
        <v>154</v>
      </c>
      <c r="E39" s="189">
        <v>563</v>
      </c>
      <c r="F39" s="190">
        <v>9</v>
      </c>
      <c r="G39" s="191">
        <v>197613</v>
      </c>
      <c r="H39" s="191">
        <v>197613</v>
      </c>
      <c r="I39" s="321">
        <f t="shared" si="0"/>
        <v>395226</v>
      </c>
      <c r="J39" s="191">
        <v>755838</v>
      </c>
    </row>
    <row r="40" spans="2:10" ht="12.75">
      <c r="B40" s="186"/>
      <c r="C40" s="199" t="s">
        <v>167</v>
      </c>
      <c r="D40" s="188" t="s">
        <v>150</v>
      </c>
      <c r="E40" s="189">
        <v>4445</v>
      </c>
      <c r="F40" s="190">
        <v>3</v>
      </c>
      <c r="G40" s="191">
        <v>40005</v>
      </c>
      <c r="H40" s="191">
        <v>40005</v>
      </c>
      <c r="I40" s="321">
        <f t="shared" si="0"/>
        <v>80010</v>
      </c>
      <c r="J40" s="191">
        <v>222648</v>
      </c>
    </row>
    <row r="41" spans="2:10" s="185" customFormat="1" ht="12.75">
      <c r="B41" s="193">
        <v>9</v>
      </c>
      <c r="C41" s="200" t="s">
        <v>168</v>
      </c>
      <c r="D41" s="200"/>
      <c r="E41" s="195"/>
      <c r="F41" s="196">
        <f>SUM(F38:F40)</f>
        <v>140</v>
      </c>
      <c r="G41" s="195">
        <v>2713650</v>
      </c>
      <c r="H41" s="195">
        <f>SUM(H38:H40)</f>
        <v>2713650</v>
      </c>
      <c r="I41" s="322">
        <f>SUM(I38:I40)</f>
        <v>5427300</v>
      </c>
      <c r="J41" s="634">
        <v>10363686</v>
      </c>
    </row>
    <row r="42" spans="2:10" ht="12.75">
      <c r="B42" s="186"/>
      <c r="C42" s="199" t="s">
        <v>169</v>
      </c>
      <c r="D42" s="188" t="s">
        <v>149</v>
      </c>
      <c r="E42" s="189">
        <v>496</v>
      </c>
      <c r="F42" s="190">
        <v>167</v>
      </c>
      <c r="G42" s="191">
        <v>3230448</v>
      </c>
      <c r="H42" s="191">
        <v>3230448</v>
      </c>
      <c r="I42" s="321">
        <f t="shared" si="0"/>
        <v>6460896</v>
      </c>
      <c r="J42" s="191">
        <v>12029980</v>
      </c>
    </row>
    <row r="43" spans="2:10" ht="12.75">
      <c r="B43" s="186"/>
      <c r="C43" s="199" t="s">
        <v>169</v>
      </c>
      <c r="D43" s="188" t="s">
        <v>154</v>
      </c>
      <c r="E43" s="189">
        <v>563</v>
      </c>
      <c r="F43" s="190">
        <v>13</v>
      </c>
      <c r="G43" s="191">
        <v>285441</v>
      </c>
      <c r="H43" s="191">
        <v>285441</v>
      </c>
      <c r="I43" s="321">
        <f t="shared" si="0"/>
        <v>570882</v>
      </c>
      <c r="J43" s="191">
        <v>1091766</v>
      </c>
    </row>
    <row r="44" spans="2:10" s="185" customFormat="1" ht="12.75">
      <c r="B44" s="193">
        <v>10</v>
      </c>
      <c r="C44" s="200" t="s">
        <v>170</v>
      </c>
      <c r="D44" s="200"/>
      <c r="E44" s="195"/>
      <c r="F44" s="196">
        <f>SUM(F42:F43)</f>
        <v>180</v>
      </c>
      <c r="G44" s="195">
        <v>3515889</v>
      </c>
      <c r="H44" s="195">
        <f>SUM(H42:H43)</f>
        <v>3515889</v>
      </c>
      <c r="I44" s="322">
        <f>SUM(I42:I43)</f>
        <v>7031778</v>
      </c>
      <c r="J44" s="634">
        <v>13121746</v>
      </c>
    </row>
    <row r="45" spans="2:10" ht="12.75">
      <c r="B45" s="186"/>
      <c r="C45" s="199" t="s">
        <v>171</v>
      </c>
      <c r="D45" s="188" t="s">
        <v>149</v>
      </c>
      <c r="E45" s="189">
        <v>496</v>
      </c>
      <c r="F45" s="190">
        <v>129</v>
      </c>
      <c r="G45" s="191">
        <v>2495376</v>
      </c>
      <c r="H45" s="191">
        <v>2495376</v>
      </c>
      <c r="I45" s="321">
        <f t="shared" si="0"/>
        <v>4990752</v>
      </c>
      <c r="J45" s="191">
        <v>9419920</v>
      </c>
    </row>
    <row r="46" spans="2:10" ht="12.75">
      <c r="B46" s="186"/>
      <c r="C46" s="199" t="s">
        <v>171</v>
      </c>
      <c r="D46" s="188" t="s">
        <v>154</v>
      </c>
      <c r="E46" s="189">
        <v>563</v>
      </c>
      <c r="F46" s="190">
        <v>10</v>
      </c>
      <c r="G46" s="191">
        <v>219570</v>
      </c>
      <c r="H46" s="191">
        <v>219570</v>
      </c>
      <c r="I46" s="321">
        <f t="shared" si="0"/>
        <v>439140</v>
      </c>
      <c r="J46" s="191">
        <v>838131</v>
      </c>
    </row>
    <row r="47" spans="2:10" ht="12.75">
      <c r="B47" s="186"/>
      <c r="C47" s="199" t="s">
        <v>171</v>
      </c>
      <c r="D47" s="188" t="s">
        <v>150</v>
      </c>
      <c r="E47" s="189">
        <v>4445</v>
      </c>
      <c r="F47" s="190">
        <v>13</v>
      </c>
      <c r="G47" s="191">
        <v>173355</v>
      </c>
      <c r="H47" s="191">
        <v>173355</v>
      </c>
      <c r="I47" s="321">
        <f t="shared" si="0"/>
        <v>346710</v>
      </c>
      <c r="J47" s="191">
        <v>723606</v>
      </c>
    </row>
    <row r="48" spans="2:10" ht="12.75">
      <c r="B48" s="186"/>
      <c r="C48" s="199" t="s">
        <v>171</v>
      </c>
      <c r="D48" s="188" t="s">
        <v>151</v>
      </c>
      <c r="E48" s="189">
        <v>5556.25</v>
      </c>
      <c r="F48" s="190">
        <v>2</v>
      </c>
      <c r="G48" s="191">
        <v>33337.5</v>
      </c>
      <c r="H48" s="191">
        <v>33337.5</v>
      </c>
      <c r="I48" s="321">
        <f t="shared" si="0"/>
        <v>66675</v>
      </c>
      <c r="J48" s="191">
        <v>139216</v>
      </c>
    </row>
    <row r="49" spans="2:10" s="185" customFormat="1" ht="12.75">
      <c r="B49" s="193">
        <v>11</v>
      </c>
      <c r="C49" s="200" t="s">
        <v>172</v>
      </c>
      <c r="D49" s="200"/>
      <c r="E49" s="195"/>
      <c r="F49" s="196">
        <f>SUM(F45:F48)</f>
        <v>154</v>
      </c>
      <c r="G49" s="195">
        <v>2921638.5</v>
      </c>
      <c r="H49" s="195">
        <f>SUM(H45:H48)</f>
        <v>2921638.5</v>
      </c>
      <c r="I49" s="322">
        <f>SUM(I45:I48)</f>
        <v>5843277</v>
      </c>
      <c r="J49" s="634">
        <v>11120873</v>
      </c>
    </row>
    <row r="50" spans="2:10" ht="12.75">
      <c r="B50" s="186"/>
      <c r="C50" s="199" t="s">
        <v>173</v>
      </c>
      <c r="D50" s="188" t="s">
        <v>149</v>
      </c>
      <c r="E50" s="189">
        <v>496</v>
      </c>
      <c r="F50" s="190">
        <v>161</v>
      </c>
      <c r="G50" s="191">
        <v>3114384</v>
      </c>
      <c r="H50" s="191">
        <v>3114384</v>
      </c>
      <c r="I50" s="321">
        <f t="shared" si="0"/>
        <v>6228768</v>
      </c>
      <c r="J50" s="191">
        <v>11731999</v>
      </c>
    </row>
    <row r="51" spans="2:10" ht="12.75">
      <c r="B51" s="186"/>
      <c r="C51" s="199" t="s">
        <v>173</v>
      </c>
      <c r="D51" s="188" t="s">
        <v>154</v>
      </c>
      <c r="E51" s="189">
        <v>563</v>
      </c>
      <c r="F51" s="190">
        <v>10</v>
      </c>
      <c r="G51" s="191">
        <v>219570</v>
      </c>
      <c r="H51" s="191">
        <v>219570</v>
      </c>
      <c r="I51" s="321">
        <f t="shared" si="0"/>
        <v>439140</v>
      </c>
      <c r="J51" s="191">
        <v>839820</v>
      </c>
    </row>
    <row r="52" spans="2:10" ht="12.75">
      <c r="B52" s="186"/>
      <c r="C52" s="199" t="s">
        <v>173</v>
      </c>
      <c r="D52" s="188" t="s">
        <v>150</v>
      </c>
      <c r="E52" s="189">
        <v>4445</v>
      </c>
      <c r="F52" s="190">
        <v>4</v>
      </c>
      <c r="G52" s="191">
        <v>53340</v>
      </c>
      <c r="H52" s="191">
        <v>53340</v>
      </c>
      <c r="I52" s="321">
        <f t="shared" si="0"/>
        <v>106680</v>
      </c>
      <c r="J52" s="191">
        <v>171431</v>
      </c>
    </row>
    <row r="53" spans="2:10" ht="12.75">
      <c r="B53" s="186"/>
      <c r="C53" s="199" t="s">
        <v>173</v>
      </c>
      <c r="D53" s="188" t="s">
        <v>151</v>
      </c>
      <c r="E53" s="189">
        <v>5556.25</v>
      </c>
      <c r="F53" s="190">
        <v>3</v>
      </c>
      <c r="G53" s="191">
        <v>50006.25</v>
      </c>
      <c r="H53" s="191">
        <v>50006.25</v>
      </c>
      <c r="I53" s="321">
        <f t="shared" si="0"/>
        <v>100012.5</v>
      </c>
      <c r="J53" s="191">
        <v>208824</v>
      </c>
    </row>
    <row r="54" spans="2:10" s="185" customFormat="1" ht="12.75">
      <c r="B54" s="193">
        <v>12</v>
      </c>
      <c r="C54" s="200" t="s">
        <v>174</v>
      </c>
      <c r="D54" s="200"/>
      <c r="E54" s="195"/>
      <c r="F54" s="196">
        <f>SUM(F50:F53)</f>
        <v>178</v>
      </c>
      <c r="G54" s="195">
        <v>3437300.25</v>
      </c>
      <c r="H54" s="195">
        <f>SUM(H50:H53)</f>
        <v>3437300.25</v>
      </c>
      <c r="I54" s="322">
        <f>SUM(I50:I53)</f>
        <v>6874600.5</v>
      </c>
      <c r="J54" s="634">
        <v>12952074</v>
      </c>
    </row>
    <row r="55" spans="2:10" ht="12.75">
      <c r="B55" s="186"/>
      <c r="C55" s="199" t="s">
        <v>175</v>
      </c>
      <c r="D55" s="188" t="s">
        <v>149</v>
      </c>
      <c r="E55" s="189">
        <v>496</v>
      </c>
      <c r="F55" s="190">
        <v>206</v>
      </c>
      <c r="G55" s="191">
        <v>3984864</v>
      </c>
      <c r="H55" s="191">
        <v>3984864</v>
      </c>
      <c r="I55" s="321">
        <f t="shared" si="0"/>
        <v>7969728</v>
      </c>
      <c r="J55" s="191">
        <v>15367950</v>
      </c>
    </row>
    <row r="56" spans="2:10" ht="12.75">
      <c r="B56" s="186"/>
      <c r="C56" s="199" t="s">
        <v>175</v>
      </c>
      <c r="D56" s="188" t="s">
        <v>154</v>
      </c>
      <c r="E56" s="189">
        <v>563</v>
      </c>
      <c r="F56" s="190">
        <v>14</v>
      </c>
      <c r="G56" s="191">
        <v>307398</v>
      </c>
      <c r="H56" s="191">
        <v>307398</v>
      </c>
      <c r="I56" s="321">
        <f t="shared" si="0"/>
        <v>614796</v>
      </c>
      <c r="J56" s="191">
        <v>1174622</v>
      </c>
    </row>
    <row r="57" spans="2:10" ht="12.75">
      <c r="B57" s="186"/>
      <c r="C57" s="199" t="s">
        <v>175</v>
      </c>
      <c r="D57" s="188" t="s">
        <v>150</v>
      </c>
      <c r="E57" s="189">
        <v>4445</v>
      </c>
      <c r="F57" s="190">
        <v>5</v>
      </c>
      <c r="G57" s="191">
        <v>66675</v>
      </c>
      <c r="H57" s="191">
        <v>66675</v>
      </c>
      <c r="I57" s="321">
        <f t="shared" si="0"/>
        <v>133350</v>
      </c>
      <c r="J57" s="191">
        <v>268924</v>
      </c>
    </row>
    <row r="58" spans="2:10" s="185" customFormat="1" ht="12.75">
      <c r="B58" s="193">
        <v>13</v>
      </c>
      <c r="C58" s="200" t="s">
        <v>176</v>
      </c>
      <c r="D58" s="200" t="s">
        <v>7</v>
      </c>
      <c r="E58" s="195"/>
      <c r="F58" s="196">
        <f>SUM(F55:F57)</f>
        <v>225</v>
      </c>
      <c r="G58" s="195">
        <v>4358937</v>
      </c>
      <c r="H58" s="195">
        <f>SUM(H55:H57)</f>
        <v>4358937</v>
      </c>
      <c r="I58" s="322">
        <f>SUM(I55:I57)</f>
        <v>8717874</v>
      </c>
      <c r="J58" s="634">
        <v>16811496</v>
      </c>
    </row>
    <row r="59" spans="2:10" ht="12.75">
      <c r="B59" s="186"/>
      <c r="C59" s="431" t="s">
        <v>177</v>
      </c>
      <c r="D59" s="188" t="s">
        <v>149</v>
      </c>
      <c r="E59" s="189">
        <v>496</v>
      </c>
      <c r="F59" s="190">
        <v>335</v>
      </c>
      <c r="G59" s="191">
        <v>6480240</v>
      </c>
      <c r="H59" s="191">
        <v>6480240</v>
      </c>
      <c r="I59" s="321">
        <f t="shared" si="0"/>
        <v>12960480</v>
      </c>
      <c r="J59" s="191">
        <v>25080637</v>
      </c>
    </row>
    <row r="60" spans="2:10" ht="12.75">
      <c r="B60" s="186"/>
      <c r="C60" s="199" t="s">
        <v>177</v>
      </c>
      <c r="D60" s="188" t="s">
        <v>154</v>
      </c>
      <c r="E60" s="189">
        <v>563</v>
      </c>
      <c r="F60" s="190">
        <v>25</v>
      </c>
      <c r="G60" s="191">
        <v>548925</v>
      </c>
      <c r="H60" s="191">
        <v>548925</v>
      </c>
      <c r="I60" s="321">
        <f t="shared" si="0"/>
        <v>1097850</v>
      </c>
      <c r="J60" s="191">
        <v>2097298</v>
      </c>
    </row>
    <row r="61" spans="2:10" ht="12.75">
      <c r="B61" s="186"/>
      <c r="C61" s="199" t="s">
        <v>177</v>
      </c>
      <c r="D61" s="188" t="s">
        <v>150</v>
      </c>
      <c r="E61" s="189">
        <v>4445</v>
      </c>
      <c r="F61" s="190">
        <v>5</v>
      </c>
      <c r="G61" s="191">
        <v>66675</v>
      </c>
      <c r="H61" s="191">
        <v>66675</v>
      </c>
      <c r="I61" s="321">
        <f t="shared" si="0"/>
        <v>133350</v>
      </c>
      <c r="J61" s="191">
        <v>278310</v>
      </c>
    </row>
    <row r="62" spans="2:10" s="185" customFormat="1" ht="12.75">
      <c r="B62" s="193">
        <v>14</v>
      </c>
      <c r="C62" s="200" t="s">
        <v>178</v>
      </c>
      <c r="D62" s="200" t="s">
        <v>7</v>
      </c>
      <c r="E62" s="195"/>
      <c r="F62" s="196">
        <f>SUM(F59:F61)</f>
        <v>365</v>
      </c>
      <c r="G62" s="195">
        <v>7095840</v>
      </c>
      <c r="H62" s="195">
        <f>SUM(H59:H61)</f>
        <v>7095840</v>
      </c>
      <c r="I62" s="322">
        <f>SUM(I59:I61)</f>
        <v>14191680</v>
      </c>
      <c r="J62" s="634">
        <v>27456245</v>
      </c>
    </row>
    <row r="63" spans="2:10" ht="12.75">
      <c r="B63" s="186"/>
      <c r="C63" s="199" t="s">
        <v>11</v>
      </c>
      <c r="D63" s="188" t="s">
        <v>149</v>
      </c>
      <c r="E63" s="189">
        <v>496</v>
      </c>
      <c r="F63" s="190">
        <v>111</v>
      </c>
      <c r="G63" s="191">
        <v>2147184</v>
      </c>
      <c r="H63" s="191">
        <v>2147184</v>
      </c>
      <c r="I63" s="321">
        <f t="shared" si="0"/>
        <v>4294368</v>
      </c>
      <c r="J63" s="191">
        <v>8140065</v>
      </c>
    </row>
    <row r="64" spans="2:10" ht="12.75">
      <c r="B64" s="186"/>
      <c r="C64" s="199" t="s">
        <v>11</v>
      </c>
      <c r="D64" s="188" t="s">
        <v>154</v>
      </c>
      <c r="E64" s="189">
        <v>563</v>
      </c>
      <c r="F64" s="190">
        <v>4</v>
      </c>
      <c r="G64" s="191">
        <v>87828</v>
      </c>
      <c r="H64" s="191">
        <v>87828</v>
      </c>
      <c r="I64" s="321">
        <f t="shared" si="0"/>
        <v>175656</v>
      </c>
      <c r="J64" s="191">
        <v>330861</v>
      </c>
    </row>
    <row r="65" spans="2:10" s="185" customFormat="1" ht="12.75">
      <c r="B65" s="193">
        <v>15</v>
      </c>
      <c r="C65" s="200" t="s">
        <v>179</v>
      </c>
      <c r="D65" s="200" t="s">
        <v>7</v>
      </c>
      <c r="E65" s="195"/>
      <c r="F65" s="196">
        <f>SUM(F63:F64)</f>
        <v>115</v>
      </c>
      <c r="G65" s="195">
        <v>2235012</v>
      </c>
      <c r="H65" s="195">
        <f>SUM(H63:H64)</f>
        <v>2235012</v>
      </c>
      <c r="I65" s="322">
        <f>SUM(I63:I64)</f>
        <v>4470024</v>
      </c>
      <c r="J65" s="634">
        <v>8470926</v>
      </c>
    </row>
    <row r="66" spans="2:10" ht="12.75">
      <c r="B66" s="186"/>
      <c r="C66" s="199" t="s">
        <v>180</v>
      </c>
      <c r="D66" s="188" t="s">
        <v>149</v>
      </c>
      <c r="E66" s="189">
        <v>496</v>
      </c>
      <c r="F66" s="190">
        <v>145</v>
      </c>
      <c r="G66" s="191">
        <v>2804880</v>
      </c>
      <c r="H66" s="191">
        <v>2804880</v>
      </c>
      <c r="I66" s="321">
        <f t="shared" si="0"/>
        <v>5609760</v>
      </c>
      <c r="J66" s="191">
        <v>10578255</v>
      </c>
    </row>
    <row r="67" spans="2:10" ht="12.75">
      <c r="B67" s="186"/>
      <c r="C67" s="199" t="s">
        <v>180</v>
      </c>
      <c r="D67" s="188" t="s">
        <v>154</v>
      </c>
      <c r="E67" s="189">
        <v>563</v>
      </c>
      <c r="F67" s="190">
        <v>8</v>
      </c>
      <c r="G67" s="191">
        <v>175656</v>
      </c>
      <c r="H67" s="191">
        <v>175656</v>
      </c>
      <c r="I67" s="321">
        <f t="shared" si="0"/>
        <v>351312</v>
      </c>
      <c r="J67" s="191">
        <v>671856</v>
      </c>
    </row>
    <row r="68" spans="2:10" s="185" customFormat="1" ht="12.75">
      <c r="B68" s="193">
        <v>16</v>
      </c>
      <c r="C68" s="200" t="s">
        <v>180</v>
      </c>
      <c r="D68" s="200" t="s">
        <v>7</v>
      </c>
      <c r="E68" s="195"/>
      <c r="F68" s="196">
        <f>SUM(F66:F67)</f>
        <v>153</v>
      </c>
      <c r="G68" s="195">
        <v>2980536</v>
      </c>
      <c r="H68" s="195">
        <f>SUM(H66:H67)</f>
        <v>2980536</v>
      </c>
      <c r="I68" s="322">
        <f>SUM(I66:I67)</f>
        <v>5961072</v>
      </c>
      <c r="J68" s="634">
        <v>11250111</v>
      </c>
    </row>
    <row r="69" spans="2:10" s="185" customFormat="1" ht="25.5">
      <c r="B69" s="193">
        <v>17</v>
      </c>
      <c r="C69" s="200" t="s">
        <v>181</v>
      </c>
      <c r="D69" s="200" t="s">
        <v>149</v>
      </c>
      <c r="E69" s="195">
        <v>496</v>
      </c>
      <c r="F69" s="196">
        <v>71</v>
      </c>
      <c r="G69" s="195">
        <v>1373424</v>
      </c>
      <c r="H69" s="195">
        <v>1373424</v>
      </c>
      <c r="I69" s="322">
        <f t="shared" si="0"/>
        <v>2746848</v>
      </c>
      <c r="J69" s="352">
        <v>5039818</v>
      </c>
    </row>
    <row r="70" spans="2:10" s="185" customFormat="1" ht="13.5" thickBot="1">
      <c r="B70" s="201"/>
      <c r="C70" s="202" t="s">
        <v>14</v>
      </c>
      <c r="D70" s="202"/>
      <c r="E70" s="203"/>
      <c r="F70" s="343">
        <f>F11+F15+F19+F24+F27+F30+F33+F37+F41+F44+F49+F54+F58+F62+F65+F68+F69</f>
        <v>2062</v>
      </c>
      <c r="G70" s="311">
        <f>G11+G15+G19+G24+G27+G30+G33+G37+G41+G44+G49+G54+G58+G62+G65+G68+G69</f>
        <v>39780154.5</v>
      </c>
      <c r="H70" s="311">
        <f>H11+H15+H19+H24+H27+H30+H33+H37+H41+H44+H49+H54+H58+H62+H65+H68+H69</f>
        <v>39780154.5</v>
      </c>
      <c r="I70" s="305">
        <f>I11+I15+I19+I24+I27+I30+I33+I37+I41+I44+I49+I54+I58+I62+I65+I68+I69</f>
        <v>79560309</v>
      </c>
      <c r="J70" s="432">
        <v>152030017</v>
      </c>
    </row>
    <row r="71" spans="3:8" s="22" customFormat="1" ht="32.25" customHeight="1">
      <c r="C71" s="204"/>
      <c r="D71" s="204"/>
      <c r="E71" s="23"/>
      <c r="F71" s="205"/>
      <c r="H71" s="23"/>
    </row>
    <row r="72" spans="3:9" s="22" customFormat="1" ht="12.75">
      <c r="C72" s="204"/>
      <c r="F72" s="205"/>
      <c r="H72" s="23"/>
      <c r="I72" s="131" t="s">
        <v>118</v>
      </c>
    </row>
    <row r="73" spans="2:9" s="22" customFormat="1" ht="12.75">
      <c r="B73" s="717" t="s">
        <v>116</v>
      </c>
      <c r="C73" s="717"/>
      <c r="D73" s="175"/>
      <c r="E73" s="175"/>
      <c r="F73" s="279"/>
      <c r="H73" s="23"/>
      <c r="I73" s="153" t="s">
        <v>127</v>
      </c>
    </row>
    <row r="74" spans="2:8" s="22" customFormat="1" ht="32.25" customHeight="1">
      <c r="B74" s="718" t="s">
        <v>117</v>
      </c>
      <c r="C74" s="718"/>
      <c r="D74" s="175"/>
      <c r="E74" s="175"/>
      <c r="F74" s="280"/>
      <c r="H74" s="23"/>
    </row>
    <row r="75" spans="2:8" s="9" customFormat="1" ht="32.25" customHeight="1">
      <c r="B75" s="283"/>
      <c r="C75" s="221"/>
      <c r="D75" s="175"/>
      <c r="E75" s="175"/>
      <c r="F75" s="279"/>
      <c r="H75" s="16"/>
    </row>
    <row r="76" spans="2:8" s="33" customFormat="1" ht="32.25" customHeight="1">
      <c r="B76" s="719" t="s">
        <v>124</v>
      </c>
      <c r="C76" s="719"/>
      <c r="D76" s="175"/>
      <c r="E76" s="175"/>
      <c r="F76" s="279"/>
      <c r="H76" s="34"/>
    </row>
    <row r="77" spans="2:5" ht="32.25" customHeight="1">
      <c r="B77" s="27"/>
      <c r="C77" s="27"/>
      <c r="D77" s="175"/>
      <c r="E77" s="175"/>
    </row>
    <row r="78" spans="2:5" ht="32.25" customHeight="1">
      <c r="B78" s="27"/>
      <c r="C78" s="27"/>
      <c r="D78" s="175"/>
      <c r="E78" s="175"/>
    </row>
    <row r="79" spans="2:5" ht="32.25" customHeight="1">
      <c r="B79" s="27"/>
      <c r="C79" s="27"/>
      <c r="D79" s="175"/>
      <c r="E79" s="175"/>
    </row>
    <row r="80" spans="2:6" ht="32.25" customHeight="1">
      <c r="B80" s="60"/>
      <c r="C80" s="26"/>
      <c r="D80" s="26"/>
      <c r="E80" s="26"/>
      <c r="F80" s="156"/>
    </row>
    <row r="81" spans="2:6" ht="32.25" customHeight="1">
      <c r="B81" s="42"/>
      <c r="C81" s="65"/>
      <c r="D81" s="17"/>
      <c r="E81" s="26"/>
      <c r="F81" s="206"/>
    </row>
    <row r="82" spans="2:6" ht="32.25" customHeight="1">
      <c r="B82" s="67"/>
      <c r="C82" s="67"/>
      <c r="D82" s="56"/>
      <c r="E82" s="17"/>
      <c r="F82" s="207"/>
    </row>
  </sheetData>
  <sheetProtection/>
  <autoFilter ref="E1:E82"/>
  <mergeCells count="10">
    <mergeCell ref="B74:C74"/>
    <mergeCell ref="B76:C76"/>
    <mergeCell ref="B5:B6"/>
    <mergeCell ref="C5:C6"/>
    <mergeCell ref="J5:J6"/>
    <mergeCell ref="F5:F6"/>
    <mergeCell ref="B73:C73"/>
    <mergeCell ref="E5:E6"/>
    <mergeCell ref="D5:D6"/>
    <mergeCell ref="B2:J3"/>
  </mergeCells>
  <printOptions/>
  <pageMargins left="0.16" right="0.16" top="0.16" bottom="0.35" header="0.16" footer="0.1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57"/>
  <sheetViews>
    <sheetView zoomScalePageLayoutView="0" workbookViewId="0" topLeftCell="A1">
      <selection activeCell="Q18" sqref="Q18"/>
    </sheetView>
  </sheetViews>
  <sheetFormatPr defaultColWidth="9.140625" defaultRowHeight="12.75"/>
  <cols>
    <col min="1" max="1" width="6.421875" style="21" customWidth="1"/>
    <col min="2" max="2" width="6.57421875" style="21" customWidth="1"/>
    <col min="3" max="3" width="20.8515625" style="25" customWidth="1"/>
    <col min="4" max="4" width="28.8515625" style="21" customWidth="1"/>
    <col min="5" max="5" width="13.00390625" style="38" customWidth="1"/>
    <col min="6" max="16384" width="9.140625" style="21" customWidth="1"/>
  </cols>
  <sheetData>
    <row r="2" spans="4:5" s="42" customFormat="1" ht="15" customHeight="1">
      <c r="D2" s="75"/>
      <c r="E2" s="65"/>
    </row>
    <row r="3" spans="3:4" ht="12.75">
      <c r="C3" s="645" t="s">
        <v>141</v>
      </c>
      <c r="D3" s="645"/>
    </row>
    <row r="4" spans="2:5" s="77" customFormat="1" ht="27.75" customHeight="1" thickBot="1">
      <c r="B4" s="76"/>
      <c r="C4" s="76"/>
      <c r="D4" s="64"/>
      <c r="E4" s="64"/>
    </row>
    <row r="5" spans="2:5" s="76" customFormat="1" ht="60" customHeight="1">
      <c r="B5" s="416" t="s">
        <v>21</v>
      </c>
      <c r="C5" s="457" t="s">
        <v>220</v>
      </c>
      <c r="D5" s="457" t="s">
        <v>18</v>
      </c>
      <c r="E5" s="421" t="s">
        <v>258</v>
      </c>
    </row>
    <row r="6" spans="2:5" s="77" customFormat="1" ht="25.5">
      <c r="B6" s="644">
        <v>1</v>
      </c>
      <c r="C6" s="646" t="s">
        <v>82</v>
      </c>
      <c r="D6" s="479" t="s">
        <v>56</v>
      </c>
      <c r="E6" s="412">
        <v>493504.78</v>
      </c>
    </row>
    <row r="7" spans="2:5" s="77" customFormat="1" ht="25.5">
      <c r="B7" s="644"/>
      <c r="C7" s="646"/>
      <c r="D7" s="479" t="s">
        <v>57</v>
      </c>
      <c r="E7" s="412">
        <v>0</v>
      </c>
    </row>
    <row r="8" spans="2:5" s="77" customFormat="1" ht="25.5">
      <c r="B8" s="644"/>
      <c r="C8" s="646"/>
      <c r="D8" s="480" t="s">
        <v>17</v>
      </c>
      <c r="E8" s="412">
        <v>126839.48999999999</v>
      </c>
    </row>
    <row r="9" spans="2:5" s="77" customFormat="1" ht="25.5">
      <c r="B9" s="644"/>
      <c r="C9" s="646"/>
      <c r="D9" s="479" t="s">
        <v>128</v>
      </c>
      <c r="E9" s="412">
        <v>480655.73</v>
      </c>
    </row>
    <row r="10" spans="2:5" s="77" customFormat="1" ht="25.5">
      <c r="B10" s="644"/>
      <c r="C10" s="646"/>
      <c r="D10" s="479" t="s">
        <v>252</v>
      </c>
      <c r="E10" s="412">
        <v>0</v>
      </c>
    </row>
    <row r="11" spans="2:5" s="76" customFormat="1" ht="12.75">
      <c r="B11" s="644"/>
      <c r="C11" s="646"/>
      <c r="D11" s="347" t="s">
        <v>7</v>
      </c>
      <c r="E11" s="412">
        <v>1101000</v>
      </c>
    </row>
    <row r="12" spans="2:5" s="77" customFormat="1" ht="25.5">
      <c r="B12" s="644">
        <v>2</v>
      </c>
      <c r="C12" s="647" t="s">
        <v>83</v>
      </c>
      <c r="D12" s="347" t="s">
        <v>17</v>
      </c>
      <c r="E12" s="412">
        <v>1899000</v>
      </c>
    </row>
    <row r="13" spans="2:5" s="76" customFormat="1" ht="12.75">
      <c r="B13" s="644"/>
      <c r="C13" s="647"/>
      <c r="D13" s="347" t="s">
        <v>7</v>
      </c>
      <c r="E13" s="412">
        <v>1899000</v>
      </c>
    </row>
    <row r="14" spans="2:5" s="77" customFormat="1" ht="25.5">
      <c r="B14" s="644">
        <v>3</v>
      </c>
      <c r="C14" s="643" t="s">
        <v>125</v>
      </c>
      <c r="D14" s="479" t="s">
        <v>56</v>
      </c>
      <c r="E14" s="412">
        <v>209491.31</v>
      </c>
    </row>
    <row r="15" spans="2:5" s="77" customFormat="1" ht="25.5">
      <c r="B15" s="644"/>
      <c r="C15" s="643"/>
      <c r="D15" s="347" t="s">
        <v>17</v>
      </c>
      <c r="E15" s="412">
        <v>3224.14</v>
      </c>
    </row>
    <row r="16" spans="2:5" s="76" customFormat="1" ht="12.75">
      <c r="B16" s="644"/>
      <c r="C16" s="643"/>
      <c r="D16" s="347" t="s">
        <v>7</v>
      </c>
      <c r="E16" s="412">
        <v>212715.45</v>
      </c>
    </row>
    <row r="17" spans="2:5" s="77" customFormat="1" ht="25.5">
      <c r="B17" s="644">
        <v>4</v>
      </c>
      <c r="C17" s="643" t="s">
        <v>19</v>
      </c>
      <c r="D17" s="347" t="s">
        <v>17</v>
      </c>
      <c r="E17" s="412">
        <v>54000</v>
      </c>
    </row>
    <row r="18" spans="2:5" s="76" customFormat="1" ht="12.75">
      <c r="B18" s="644"/>
      <c r="C18" s="643"/>
      <c r="D18" s="347" t="s">
        <v>7</v>
      </c>
      <c r="E18" s="412">
        <v>54000</v>
      </c>
    </row>
    <row r="19" spans="2:5" s="77" customFormat="1" ht="25.5">
      <c r="B19" s="644">
        <v>5</v>
      </c>
      <c r="C19" s="643" t="s">
        <v>84</v>
      </c>
      <c r="D19" s="479" t="s">
        <v>56</v>
      </c>
      <c r="E19" s="412">
        <v>125510.5</v>
      </c>
    </row>
    <row r="20" spans="2:5" s="76" customFormat="1" ht="25.5">
      <c r="B20" s="644"/>
      <c r="C20" s="643"/>
      <c r="D20" s="347" t="s">
        <v>57</v>
      </c>
      <c r="E20" s="412">
        <v>80300.46</v>
      </c>
    </row>
    <row r="21" spans="2:5" s="76" customFormat="1" ht="25.5">
      <c r="B21" s="644"/>
      <c r="C21" s="643"/>
      <c r="D21" s="479" t="s">
        <v>55</v>
      </c>
      <c r="E21" s="412">
        <v>245374.03</v>
      </c>
    </row>
    <row r="22" spans="2:5" s="76" customFormat="1" ht="25.5">
      <c r="B22" s="644"/>
      <c r="C22" s="643"/>
      <c r="D22" s="479" t="s">
        <v>128</v>
      </c>
      <c r="E22" s="412">
        <v>27932.34</v>
      </c>
    </row>
    <row r="23" spans="2:5" s="76" customFormat="1" ht="25.5">
      <c r="B23" s="644"/>
      <c r="C23" s="643"/>
      <c r="D23" s="479" t="s">
        <v>252</v>
      </c>
      <c r="E23" s="412">
        <v>13933.5</v>
      </c>
    </row>
    <row r="24" spans="2:5" s="76" customFormat="1" ht="12.75">
      <c r="B24" s="644"/>
      <c r="C24" s="643"/>
      <c r="D24" s="347" t="s">
        <v>7</v>
      </c>
      <c r="E24" s="481">
        <v>493050.83</v>
      </c>
    </row>
    <row r="25" spans="2:5" s="77" customFormat="1" ht="25.5">
      <c r="B25" s="644">
        <v>6</v>
      </c>
      <c r="C25" s="643" t="s">
        <v>85</v>
      </c>
      <c r="D25" s="479" t="s">
        <v>56</v>
      </c>
      <c r="E25" s="412">
        <v>19030.809999999998</v>
      </c>
    </row>
    <row r="26" spans="2:5" s="76" customFormat="1" ht="25.5">
      <c r="B26" s="644"/>
      <c r="C26" s="643"/>
      <c r="D26" s="347" t="s">
        <v>17</v>
      </c>
      <c r="E26" s="412">
        <v>0</v>
      </c>
    </row>
    <row r="27" spans="2:5" s="32" customFormat="1" ht="12.75">
      <c r="B27" s="644"/>
      <c r="C27" s="643"/>
      <c r="D27" s="347" t="s">
        <v>7</v>
      </c>
      <c r="E27" s="412">
        <v>19030.809999999998</v>
      </c>
    </row>
    <row r="28" spans="2:5" s="31" customFormat="1" ht="25.5">
      <c r="B28" s="644">
        <v>7</v>
      </c>
      <c r="C28" s="643" t="s">
        <v>86</v>
      </c>
      <c r="D28" s="479" t="s">
        <v>56</v>
      </c>
      <c r="E28" s="412">
        <v>33991.31</v>
      </c>
    </row>
    <row r="29" spans="2:5" s="31" customFormat="1" ht="25.5">
      <c r="B29" s="644"/>
      <c r="C29" s="643"/>
      <c r="D29" s="347" t="s">
        <v>57</v>
      </c>
      <c r="E29" s="412">
        <v>16676.59</v>
      </c>
    </row>
    <row r="30" spans="2:5" s="31" customFormat="1" ht="12.75">
      <c r="B30" s="644"/>
      <c r="C30" s="643"/>
      <c r="D30" s="347" t="s">
        <v>8</v>
      </c>
      <c r="E30" s="412">
        <v>267315.61</v>
      </c>
    </row>
    <row r="31" spans="2:5" s="31" customFormat="1" ht="12.75">
      <c r="B31" s="644"/>
      <c r="C31" s="643"/>
      <c r="D31" s="480" t="s">
        <v>219</v>
      </c>
      <c r="E31" s="412">
        <v>464790.12000000005</v>
      </c>
    </row>
    <row r="32" spans="2:5" s="31" customFormat="1" ht="25.5">
      <c r="B32" s="644"/>
      <c r="C32" s="643"/>
      <c r="D32" s="479" t="s">
        <v>128</v>
      </c>
      <c r="E32" s="412">
        <v>62910.18</v>
      </c>
    </row>
    <row r="33" spans="2:5" s="31" customFormat="1" ht="25.5">
      <c r="B33" s="644"/>
      <c r="C33" s="643"/>
      <c r="D33" s="479" t="s">
        <v>252</v>
      </c>
      <c r="E33" s="412">
        <v>27528.6</v>
      </c>
    </row>
    <row r="34" spans="2:5" s="32" customFormat="1" ht="12.75">
      <c r="B34" s="644"/>
      <c r="C34" s="643"/>
      <c r="D34" s="347" t="s">
        <v>7</v>
      </c>
      <c r="E34" s="412">
        <v>873212.4100000001</v>
      </c>
    </row>
    <row r="35" spans="2:5" s="31" customFormat="1" ht="25.5">
      <c r="B35" s="644">
        <v>8</v>
      </c>
      <c r="C35" s="643" t="s">
        <v>217</v>
      </c>
      <c r="D35" s="479" t="s">
        <v>56</v>
      </c>
      <c r="E35" s="412">
        <v>52437.490000000005</v>
      </c>
    </row>
    <row r="36" spans="2:5" s="31" customFormat="1" ht="25.5">
      <c r="B36" s="644"/>
      <c r="C36" s="643"/>
      <c r="D36" s="347" t="s">
        <v>57</v>
      </c>
      <c r="E36" s="412">
        <v>13312.499999999998</v>
      </c>
    </row>
    <row r="37" spans="2:5" s="31" customFormat="1" ht="12.75">
      <c r="B37" s="644"/>
      <c r="C37" s="643"/>
      <c r="D37" s="347" t="s">
        <v>8</v>
      </c>
      <c r="E37" s="412">
        <v>120000</v>
      </c>
    </row>
    <row r="38" spans="2:5" s="31" customFormat="1" ht="25.5">
      <c r="B38" s="644"/>
      <c r="C38" s="643"/>
      <c r="D38" s="479" t="s">
        <v>77</v>
      </c>
      <c r="E38" s="412">
        <v>72106.35</v>
      </c>
    </row>
    <row r="39" spans="2:5" s="31" customFormat="1" ht="25.5">
      <c r="B39" s="644"/>
      <c r="C39" s="643"/>
      <c r="D39" s="479" t="s">
        <v>252</v>
      </c>
      <c r="E39" s="412">
        <v>0</v>
      </c>
    </row>
    <row r="40" spans="2:5" s="32" customFormat="1" ht="12.75">
      <c r="B40" s="644"/>
      <c r="C40" s="643"/>
      <c r="D40" s="347" t="s">
        <v>7</v>
      </c>
      <c r="E40" s="481">
        <v>257856.34</v>
      </c>
    </row>
    <row r="41" spans="2:5" s="76" customFormat="1" ht="25.5">
      <c r="B41" s="644">
        <v>9</v>
      </c>
      <c r="C41" s="643" t="s">
        <v>218</v>
      </c>
      <c r="D41" s="479" t="s">
        <v>56</v>
      </c>
      <c r="E41" s="412">
        <v>350049.98</v>
      </c>
    </row>
    <row r="42" spans="2:5" s="77" customFormat="1" ht="25.5">
      <c r="B42" s="644"/>
      <c r="C42" s="643"/>
      <c r="D42" s="347" t="s">
        <v>17</v>
      </c>
      <c r="E42" s="412">
        <v>0</v>
      </c>
    </row>
    <row r="43" spans="2:5" s="76" customFormat="1" ht="12.75">
      <c r="B43" s="644"/>
      <c r="C43" s="643"/>
      <c r="D43" s="347" t="s">
        <v>7</v>
      </c>
      <c r="E43" s="412">
        <v>350049.98</v>
      </c>
    </row>
    <row r="44" spans="2:5" s="76" customFormat="1" ht="13.5" thickBot="1">
      <c r="B44" s="460"/>
      <c r="C44" s="44"/>
      <c r="D44" s="44" t="s">
        <v>14</v>
      </c>
      <c r="E44" s="427">
        <v>5259915.82</v>
      </c>
    </row>
    <row r="45" spans="2:5" s="76" customFormat="1" ht="12.75">
      <c r="B45" s="53"/>
      <c r="C45" s="53"/>
      <c r="D45" s="53"/>
      <c r="E45" s="85"/>
    </row>
    <row r="46" spans="2:5" s="56" customFormat="1" ht="12.75" customHeight="1">
      <c r="B46" s="67"/>
      <c r="C46" s="154"/>
      <c r="E46" s="60"/>
    </row>
    <row r="47" spans="2:5" s="160" customFormat="1" ht="12.75" customHeight="1">
      <c r="B47" s="83"/>
      <c r="C47" s="83"/>
      <c r="D47" s="84"/>
      <c r="E47" s="163"/>
    </row>
    <row r="48" spans="2:5" s="161" customFormat="1" ht="25.5" customHeight="1">
      <c r="B48" s="160"/>
      <c r="D48" s="83"/>
      <c r="E48" s="162"/>
    </row>
    <row r="49" spans="2:5" s="161" customFormat="1" ht="25.5" customHeight="1">
      <c r="B49" s="39"/>
      <c r="C49" s="120"/>
      <c r="D49" s="120"/>
      <c r="E49" s="162"/>
    </row>
    <row r="50" spans="2:5" s="161" customFormat="1" ht="12.75">
      <c r="B50" s="39"/>
      <c r="E50" s="162"/>
    </row>
    <row r="51" spans="2:5" s="161" customFormat="1" ht="12.75">
      <c r="B51" s="23"/>
      <c r="C51" s="162"/>
      <c r="E51" s="162"/>
    </row>
    <row r="52" spans="2:5" s="161" customFormat="1" ht="12.75">
      <c r="B52" s="16"/>
      <c r="C52" s="158"/>
      <c r="D52" s="42"/>
      <c r="E52" s="162"/>
    </row>
    <row r="53" spans="3:5" s="42" customFormat="1" ht="12.75">
      <c r="C53" s="75"/>
      <c r="E53" s="65"/>
    </row>
    <row r="54" spans="3:5" s="42" customFormat="1" ht="12.75">
      <c r="C54" s="75"/>
      <c r="D54" s="21"/>
      <c r="E54" s="65"/>
    </row>
    <row r="55" ht="12.75">
      <c r="C55" s="21"/>
    </row>
    <row r="56" spans="3:5" s="56" customFormat="1" ht="12.75">
      <c r="C56" s="74"/>
      <c r="E56" s="60"/>
    </row>
    <row r="57" spans="2:5" s="9" customFormat="1" ht="12.75">
      <c r="B57" s="28"/>
      <c r="E57" s="16"/>
    </row>
  </sheetData>
  <sheetProtection selectLockedCells="1" selectUnlockedCells="1"/>
  <mergeCells count="19">
    <mergeCell ref="B12:B13"/>
    <mergeCell ref="C17:C18"/>
    <mergeCell ref="C14:C16"/>
    <mergeCell ref="C3:D3"/>
    <mergeCell ref="C35:C40"/>
    <mergeCell ref="B19:B24"/>
    <mergeCell ref="B14:B16"/>
    <mergeCell ref="C6:C11"/>
    <mergeCell ref="B6:B11"/>
    <mergeCell ref="C12:C13"/>
    <mergeCell ref="C25:C27"/>
    <mergeCell ref="B28:B34"/>
    <mergeCell ref="B17:B18"/>
    <mergeCell ref="C19:C24"/>
    <mergeCell ref="C28:C34"/>
    <mergeCell ref="B41:B43"/>
    <mergeCell ref="C41:C43"/>
    <mergeCell ref="B25:B27"/>
    <mergeCell ref="B35:B40"/>
  </mergeCells>
  <printOptions/>
  <pageMargins left="0.15748031496062992" right="0.1968503937007874" top="0.2362204724409449" bottom="0.31496062992125984" header="0.15748031496062992" footer="0.15748031496062992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D32"/>
  <sheetViews>
    <sheetView zoomScalePageLayoutView="0" workbookViewId="0" topLeftCell="A1">
      <selection activeCell="Q18" sqref="Q18"/>
    </sheetView>
  </sheetViews>
  <sheetFormatPr defaultColWidth="9.140625" defaultRowHeight="12.75"/>
  <cols>
    <col min="1" max="1" width="1.8515625" style="33" customWidth="1"/>
    <col min="2" max="2" width="6.140625" style="33" customWidth="1"/>
    <col min="3" max="3" width="30.57421875" style="33" customWidth="1"/>
    <col min="4" max="4" width="14.7109375" style="33" customWidth="1"/>
    <col min="5" max="16384" width="9.140625" style="33" customWidth="1"/>
  </cols>
  <sheetData>
    <row r="1" s="67" customFormat="1" ht="12.75">
      <c r="C1" s="63"/>
    </row>
    <row r="2" s="42" customFormat="1" ht="12.75">
      <c r="C2" s="75"/>
    </row>
    <row r="3" s="21" customFormat="1" ht="12.75"/>
    <row r="4" s="21" customFormat="1" ht="12.75"/>
    <row r="5" s="21" customFormat="1" ht="12.75"/>
    <row r="6" s="21" customFormat="1" ht="12.75"/>
    <row r="7" s="21" customFormat="1" ht="12.75"/>
    <row r="8" spans="2:4" s="36" customFormat="1" ht="12.75">
      <c r="B8" s="648" t="s">
        <v>31</v>
      </c>
      <c r="C8" s="648"/>
      <c r="D8" s="648"/>
    </row>
    <row r="9" spans="2:4" ht="12.75">
      <c r="B9" s="648"/>
      <c r="C9" s="648"/>
      <c r="D9" s="648"/>
    </row>
    <row r="10" spans="2:4" ht="12.75">
      <c r="B10" s="648"/>
      <c r="C10" s="648"/>
      <c r="D10" s="648"/>
    </row>
    <row r="12" ht="13.5" thickBot="1"/>
    <row r="13" spans="2:4" ht="79.5" customHeight="1" thickBot="1">
      <c r="B13" s="125" t="s">
        <v>21</v>
      </c>
      <c r="C13" s="220" t="s">
        <v>1</v>
      </c>
      <c r="D13" s="421" t="s">
        <v>258</v>
      </c>
    </row>
    <row r="14" spans="2:4" s="100" customFormat="1" ht="32.25" customHeight="1">
      <c r="B14" s="482">
        <v>2</v>
      </c>
      <c r="C14" s="483" t="s">
        <v>32</v>
      </c>
      <c r="D14" s="484">
        <v>5105.01</v>
      </c>
    </row>
    <row r="15" spans="2:4" s="100" customFormat="1" ht="24" customHeight="1">
      <c r="B15" s="485">
        <v>3</v>
      </c>
      <c r="C15" s="486" t="s">
        <v>50</v>
      </c>
      <c r="D15" s="484">
        <v>23384.370000000003</v>
      </c>
    </row>
    <row r="16" spans="2:4" s="100" customFormat="1" ht="39" thickBot="1">
      <c r="B16" s="487">
        <v>4</v>
      </c>
      <c r="C16" s="488" t="s">
        <v>9</v>
      </c>
      <c r="D16" s="484">
        <v>31510.62</v>
      </c>
    </row>
    <row r="17" spans="2:4" ht="13.5" thickBot="1">
      <c r="B17" s="293"/>
      <c r="C17" s="294" t="s">
        <v>7</v>
      </c>
      <c r="D17" s="307">
        <v>60000</v>
      </c>
    </row>
    <row r="18" spans="2:3" ht="12.75">
      <c r="B18" s="73"/>
      <c r="C18" s="73"/>
    </row>
    <row r="19" spans="2:3" ht="12.75">
      <c r="B19" s="73"/>
      <c r="C19" s="73"/>
    </row>
    <row r="20" spans="3:4" s="17" customFormat="1" ht="25.5" customHeight="1">
      <c r="C20" s="84"/>
      <c r="D20" s="24"/>
    </row>
    <row r="21" s="26" customFormat="1" ht="25.5" customHeight="1">
      <c r="C21" s="83"/>
    </row>
    <row r="22" s="26" customFormat="1" ht="12.75"/>
    <row r="23" s="26" customFormat="1" ht="12.75">
      <c r="C23" s="120"/>
    </row>
    <row r="24" s="26" customFormat="1" ht="12.75">
      <c r="B24" s="27"/>
    </row>
    <row r="25" spans="2:3" s="26" customFormat="1" ht="12.75">
      <c r="B25" s="59"/>
      <c r="C25" s="27"/>
    </row>
    <row r="26" spans="2:3" s="26" customFormat="1" ht="12.75">
      <c r="B26" s="59"/>
      <c r="C26" s="24"/>
    </row>
    <row r="27" spans="2:3" s="26" customFormat="1" ht="12.75">
      <c r="B27" s="67"/>
      <c r="C27" s="60"/>
    </row>
    <row r="28" spans="2:3" s="17" customFormat="1" ht="12.75">
      <c r="B28" s="67"/>
      <c r="C28" s="42"/>
    </row>
    <row r="29" spans="2:3" s="56" customFormat="1" ht="12.75">
      <c r="B29" s="67"/>
      <c r="C29" s="67"/>
    </row>
    <row r="30" s="97" customFormat="1" ht="12.75">
      <c r="C30" s="98"/>
    </row>
    <row r="31" s="56" customFormat="1" ht="12.75">
      <c r="B31" s="74"/>
    </row>
    <row r="32" s="21" customFormat="1" ht="12.75">
      <c r="C32" s="25"/>
    </row>
  </sheetData>
  <sheetProtection/>
  <mergeCells count="1">
    <mergeCell ref="B8:D10"/>
  </mergeCells>
  <printOptions/>
  <pageMargins left="0.15748031496062992" right="0.2362204724409449" top="0.1968503937007874" bottom="0.15748031496062992" header="0.1968503937007874" footer="0.1574803149606299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F25"/>
  <sheetViews>
    <sheetView zoomScalePageLayoutView="0" workbookViewId="0" topLeftCell="A1">
      <selection activeCell="Q18" sqref="Q18"/>
    </sheetView>
  </sheetViews>
  <sheetFormatPr defaultColWidth="9.140625" defaultRowHeight="12.75"/>
  <cols>
    <col min="1" max="1" width="1.57421875" style="35" customWidth="1"/>
    <col min="2" max="2" width="6.421875" style="35" customWidth="1"/>
    <col min="3" max="3" width="32.28125" style="35" customWidth="1"/>
    <col min="4" max="4" width="20.140625" style="35" customWidth="1"/>
    <col min="5" max="16384" width="9.140625" style="35" customWidth="1"/>
  </cols>
  <sheetData>
    <row r="2" s="17" customFormat="1" ht="12.75"/>
    <row r="3" s="9" customFormat="1" ht="12.75">
      <c r="C3" s="69" t="s">
        <v>251</v>
      </c>
    </row>
    <row r="7" ht="13.5" thickBot="1"/>
    <row r="8" spans="2:4" s="33" customFormat="1" ht="51.75" customHeight="1" thickBot="1">
      <c r="B8" s="348" t="s">
        <v>21</v>
      </c>
      <c r="C8" s="220" t="s">
        <v>1</v>
      </c>
      <c r="D8" s="421" t="s">
        <v>258</v>
      </c>
    </row>
    <row r="9" spans="2:6" s="100" customFormat="1" ht="48.75" customHeight="1">
      <c r="B9" s="489">
        <v>1</v>
      </c>
      <c r="C9" s="490" t="s">
        <v>32</v>
      </c>
      <c r="D9" s="484">
        <v>332032.91000000003</v>
      </c>
      <c r="F9" s="398"/>
    </row>
    <row r="10" spans="2:6" s="100" customFormat="1" ht="25.5" customHeight="1">
      <c r="B10" s="491">
        <v>2</v>
      </c>
      <c r="C10" s="492" t="s">
        <v>50</v>
      </c>
      <c r="D10" s="484">
        <v>280582.43</v>
      </c>
      <c r="F10" s="398"/>
    </row>
    <row r="11" spans="2:6" s="100" customFormat="1" ht="42" customHeight="1" thickBot="1">
      <c r="B11" s="493">
        <v>3</v>
      </c>
      <c r="C11" s="494" t="s">
        <v>9</v>
      </c>
      <c r="D11" s="484">
        <v>738560.4299999999</v>
      </c>
      <c r="F11" s="398"/>
    </row>
    <row r="12" spans="2:4" s="33" customFormat="1" ht="25.5" customHeight="1" thickBot="1">
      <c r="B12" s="308"/>
      <c r="C12" s="309" t="s">
        <v>7</v>
      </c>
      <c r="D12" s="307">
        <v>1351175.77</v>
      </c>
    </row>
    <row r="13" spans="2:3" s="33" customFormat="1" ht="12.75">
      <c r="B13" s="72"/>
      <c r="C13" s="72"/>
    </row>
    <row r="14" spans="2:3" s="33" customFormat="1" ht="12.75" customHeight="1">
      <c r="B14" s="72"/>
      <c r="C14" s="72"/>
    </row>
    <row r="15" spans="1:4" s="17" customFormat="1" ht="25.5" customHeight="1">
      <c r="A15" s="15"/>
      <c r="C15" s="84"/>
      <c r="D15" s="24"/>
    </row>
    <row r="16" spans="1:3" s="26" customFormat="1" ht="12.75" customHeight="1">
      <c r="A16" s="17"/>
      <c r="C16" s="83"/>
    </row>
    <row r="17" s="26" customFormat="1" ht="12.75">
      <c r="A17" s="39"/>
    </row>
    <row r="18" spans="1:3" s="26" customFormat="1" ht="12.75">
      <c r="A18" s="39"/>
      <c r="C18" s="120"/>
    </row>
    <row r="19" spans="1:2" s="26" customFormat="1" ht="12.75">
      <c r="A19" s="23"/>
      <c r="B19" s="27"/>
    </row>
    <row r="20" spans="1:3" s="26" customFormat="1" ht="12.75">
      <c r="A20" s="23"/>
      <c r="B20" s="59"/>
      <c r="C20" s="27"/>
    </row>
    <row r="21" spans="1:3" s="26" customFormat="1" ht="12.75">
      <c r="A21" s="16"/>
      <c r="B21" s="59"/>
      <c r="C21" s="24"/>
    </row>
    <row r="22" spans="1:3" s="26" customFormat="1" ht="12.75">
      <c r="A22" s="16"/>
      <c r="B22" s="67"/>
      <c r="C22" s="60"/>
    </row>
    <row r="23" spans="1:3" s="17" customFormat="1" ht="12.75">
      <c r="A23" s="15"/>
      <c r="B23" s="67"/>
      <c r="C23" s="42"/>
    </row>
    <row r="24" spans="1:3" s="56" customFormat="1" ht="12.75">
      <c r="A24" s="26"/>
      <c r="B24" s="67"/>
      <c r="C24" s="67"/>
    </row>
    <row r="25" spans="2:3" s="17" customFormat="1" ht="12.75">
      <c r="B25" s="135"/>
      <c r="C25" s="14"/>
    </row>
  </sheetData>
  <sheetProtection/>
  <printOptions/>
  <pageMargins left="0.16" right="0.22" top="0.19" bottom="0.18" header="0.16" footer="0.23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P96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5.28125" style="9" customWidth="1"/>
    <col min="2" max="2" width="4.140625" style="28" customWidth="1"/>
    <col min="3" max="3" width="34.28125" style="9" customWidth="1"/>
    <col min="4" max="4" width="39.28125" style="9" customWidth="1"/>
    <col min="5" max="5" width="15.00390625" style="16" customWidth="1"/>
    <col min="6" max="6" width="14.00390625" style="16" customWidth="1"/>
    <col min="7" max="8" width="13.28125" style="16" customWidth="1"/>
    <col min="9" max="9" width="12.00390625" style="16" customWidth="1"/>
    <col min="10" max="10" width="13.00390625" style="16" customWidth="1"/>
    <col min="11" max="11" width="12.7109375" style="16" customWidth="1"/>
    <col min="12" max="12" width="12.28125" style="9" bestFit="1" customWidth="1"/>
    <col min="13" max="13" width="12.140625" style="9" bestFit="1" customWidth="1"/>
    <col min="14" max="14" width="11.7109375" style="16" bestFit="1" customWidth="1"/>
    <col min="15" max="15" width="11.57421875" style="16" bestFit="1" customWidth="1"/>
    <col min="16" max="16" width="11.140625" style="9" customWidth="1"/>
    <col min="17" max="17" width="11.57421875" style="9" customWidth="1"/>
    <col min="18" max="16384" width="9.140625" style="9" customWidth="1"/>
  </cols>
  <sheetData>
    <row r="1" spans="5:15" s="158" customFormat="1" ht="18.75" customHeight="1">
      <c r="E1" s="159"/>
      <c r="F1" s="65"/>
      <c r="G1" s="38"/>
      <c r="H1" s="38"/>
      <c r="I1" s="222"/>
      <c r="J1" s="89"/>
      <c r="K1" s="222" t="s">
        <v>113</v>
      </c>
      <c r="N1" s="159"/>
      <c r="O1" s="159"/>
    </row>
    <row r="2" spans="5:15" s="42" customFormat="1" ht="12.75">
      <c r="E2" s="65"/>
      <c r="G2" s="38"/>
      <c r="H2" s="38"/>
      <c r="I2" s="109" t="s">
        <v>114</v>
      </c>
      <c r="J2" s="38"/>
      <c r="K2" s="65"/>
      <c r="N2" s="65"/>
      <c r="O2" s="65"/>
    </row>
    <row r="3" spans="5:15" s="21" customFormat="1" ht="12.75">
      <c r="E3" s="38"/>
      <c r="G3" s="38"/>
      <c r="H3" s="38"/>
      <c r="I3" s="109" t="s">
        <v>115</v>
      </c>
      <c r="J3" s="38"/>
      <c r="K3" s="38"/>
      <c r="N3" s="38"/>
      <c r="O3" s="38"/>
    </row>
    <row r="4" spans="5:15" s="21" customFormat="1" ht="12.75">
      <c r="E4" s="38"/>
      <c r="G4" s="38"/>
      <c r="H4" s="38"/>
      <c r="I4" s="109"/>
      <c r="J4" s="38"/>
      <c r="K4" s="38"/>
      <c r="N4" s="38"/>
      <c r="O4" s="38"/>
    </row>
    <row r="5" spans="5:15" s="21" customFormat="1" ht="12.75">
      <c r="E5" s="38"/>
      <c r="G5" s="38"/>
      <c r="H5" s="38"/>
      <c r="I5" s="109" t="s">
        <v>126</v>
      </c>
      <c r="J5" s="38"/>
      <c r="K5" s="38"/>
      <c r="N5" s="38"/>
      <c r="O5" s="38"/>
    </row>
    <row r="6" spans="4:15" s="21" customFormat="1" ht="12.75">
      <c r="D6" s="84" t="s">
        <v>44</v>
      </c>
      <c r="E6" s="38"/>
      <c r="F6" s="38"/>
      <c r="G6" s="38"/>
      <c r="H6" s="38"/>
      <c r="I6" s="38"/>
      <c r="J6" s="38"/>
      <c r="K6" s="38"/>
      <c r="N6" s="38"/>
      <c r="O6" s="38"/>
    </row>
    <row r="7" ht="13.5" thickBot="1">
      <c r="D7" s="10"/>
    </row>
    <row r="8" spans="2:15" s="10" customFormat="1" ht="51.75" thickBot="1">
      <c r="B8" s="127" t="s">
        <v>21</v>
      </c>
      <c r="C8" s="124"/>
      <c r="D8" s="124" t="s">
        <v>1</v>
      </c>
      <c r="E8" s="139" t="s">
        <v>120</v>
      </c>
      <c r="F8" s="144" t="s">
        <v>121</v>
      </c>
      <c r="G8" s="144" t="s">
        <v>183</v>
      </c>
      <c r="H8" s="144" t="s">
        <v>192</v>
      </c>
      <c r="I8" s="144" t="s">
        <v>184</v>
      </c>
      <c r="J8" s="144" t="s">
        <v>185</v>
      </c>
      <c r="K8" s="250" t="s">
        <v>182</v>
      </c>
      <c r="N8" s="62"/>
      <c r="O8" s="62"/>
    </row>
    <row r="9" spans="2:15" s="101" customFormat="1" ht="12.75">
      <c r="B9" s="116">
        <v>1</v>
      </c>
      <c r="C9" s="655" t="s">
        <v>45</v>
      </c>
      <c r="D9" s="115" t="s">
        <v>55</v>
      </c>
      <c r="E9" s="102"/>
      <c r="F9" s="229">
        <v>840553</v>
      </c>
      <c r="G9" s="102">
        <v>1029982</v>
      </c>
      <c r="H9" s="102">
        <v>1029982</v>
      </c>
      <c r="I9" s="102">
        <v>1029982</v>
      </c>
      <c r="J9" s="234">
        <v>322279.61</v>
      </c>
      <c r="K9" s="165">
        <v>3222796.61</v>
      </c>
      <c r="L9" s="236"/>
      <c r="N9" s="236"/>
      <c r="O9" s="236"/>
    </row>
    <row r="10" spans="2:15" s="101" customFormat="1" ht="12.75">
      <c r="B10" s="107">
        <v>4</v>
      </c>
      <c r="C10" s="656"/>
      <c r="D10" s="19" t="s">
        <v>77</v>
      </c>
      <c r="E10" s="7"/>
      <c r="F10" s="230">
        <v>164073</v>
      </c>
      <c r="G10" s="7">
        <v>340389</v>
      </c>
      <c r="H10" s="7">
        <v>340389</v>
      </c>
      <c r="I10" s="7">
        <v>340389</v>
      </c>
      <c r="J10" s="7">
        <v>93872.3</v>
      </c>
      <c r="K10" s="166">
        <v>938723.3</v>
      </c>
      <c r="L10" s="236"/>
      <c r="N10" s="236"/>
      <c r="O10" s="236"/>
    </row>
    <row r="11" spans="2:15" s="101" customFormat="1" ht="12.75">
      <c r="B11" s="107">
        <v>6</v>
      </c>
      <c r="C11" s="656"/>
      <c r="D11" s="43" t="s">
        <v>17</v>
      </c>
      <c r="E11" s="7"/>
      <c r="F11" s="230">
        <v>87745</v>
      </c>
      <c r="G11" s="7">
        <v>74020</v>
      </c>
      <c r="H11" s="7">
        <v>74020</v>
      </c>
      <c r="I11" s="7">
        <v>74020</v>
      </c>
      <c r="J11" s="7">
        <v>26198.18</v>
      </c>
      <c r="K11" s="166">
        <v>261983.18</v>
      </c>
      <c r="L11" s="236"/>
      <c r="N11" s="236"/>
      <c r="O11" s="236"/>
    </row>
    <row r="12" spans="2:15" s="101" customFormat="1" ht="12.75">
      <c r="B12" s="107">
        <v>3</v>
      </c>
      <c r="C12" s="656"/>
      <c r="D12" s="19" t="s">
        <v>57</v>
      </c>
      <c r="E12" s="7"/>
      <c r="F12" s="230">
        <v>751524</v>
      </c>
      <c r="G12" s="7">
        <v>508712</v>
      </c>
      <c r="H12" s="7">
        <v>508712</v>
      </c>
      <c r="I12" s="7">
        <v>508712</v>
      </c>
      <c r="J12" s="7">
        <v>196549.92</v>
      </c>
      <c r="K12" s="166">
        <v>1965497.92</v>
      </c>
      <c r="L12" s="236"/>
      <c r="N12" s="236"/>
      <c r="O12" s="236"/>
    </row>
    <row r="13" spans="2:15" s="101" customFormat="1" ht="12.75">
      <c r="B13" s="107">
        <v>5</v>
      </c>
      <c r="C13" s="656"/>
      <c r="D13" s="19" t="s">
        <v>59</v>
      </c>
      <c r="E13" s="7"/>
      <c r="F13" s="230">
        <v>62679</v>
      </c>
      <c r="G13" s="7">
        <v>33258</v>
      </c>
      <c r="H13" s="7">
        <v>33258</v>
      </c>
      <c r="I13" s="7">
        <v>33258</v>
      </c>
      <c r="J13" s="7">
        <v>14355.08</v>
      </c>
      <c r="K13" s="166">
        <v>143550.08</v>
      </c>
      <c r="L13" s="236"/>
      <c r="N13" s="236"/>
      <c r="O13" s="236"/>
    </row>
    <row r="14" spans="2:15" s="101" customFormat="1" ht="12.75">
      <c r="B14" s="107">
        <v>2</v>
      </c>
      <c r="C14" s="656"/>
      <c r="D14" s="19" t="s">
        <v>56</v>
      </c>
      <c r="E14" s="7"/>
      <c r="F14" s="230">
        <v>271056</v>
      </c>
      <c r="G14" s="244">
        <v>5162</v>
      </c>
      <c r="H14" s="244">
        <v>181186.13</v>
      </c>
      <c r="I14" s="7">
        <v>5162</v>
      </c>
      <c r="J14" s="7">
        <v>31264.78</v>
      </c>
      <c r="K14" s="166">
        <f>F14+H14+I14+J14</f>
        <v>488668.91000000003</v>
      </c>
      <c r="L14" s="236"/>
      <c r="M14" s="236"/>
      <c r="N14" s="236"/>
      <c r="O14" s="236"/>
    </row>
    <row r="15" spans="2:15" s="8" customFormat="1" ht="13.5" thickBot="1">
      <c r="B15" s="66"/>
      <c r="C15" s="657"/>
      <c r="D15" s="3" t="s">
        <v>7</v>
      </c>
      <c r="E15" s="3">
        <v>7021220</v>
      </c>
      <c r="F15" s="3">
        <f aca="true" t="shared" si="0" ref="F15:K15">SUM(F9:F14)</f>
        <v>2177630</v>
      </c>
      <c r="G15" s="3">
        <f t="shared" si="0"/>
        <v>1991523</v>
      </c>
      <c r="H15" s="3">
        <f>SUM(H9:H14)</f>
        <v>2167547.13</v>
      </c>
      <c r="I15" s="3">
        <f t="shared" si="0"/>
        <v>1991523</v>
      </c>
      <c r="J15" s="3">
        <f t="shared" si="0"/>
        <v>684519.87</v>
      </c>
      <c r="K15" s="119">
        <f t="shared" si="0"/>
        <v>7021220</v>
      </c>
      <c r="L15" s="5"/>
      <c r="M15" s="5"/>
      <c r="N15" s="5"/>
      <c r="O15" s="5"/>
    </row>
    <row r="16" spans="2:15" s="101" customFormat="1" ht="12.75" customHeight="1">
      <c r="B16" s="233">
        <v>1</v>
      </c>
      <c r="C16" s="655" t="s">
        <v>46</v>
      </c>
      <c r="D16" s="149" t="s">
        <v>55</v>
      </c>
      <c r="E16" s="113"/>
      <c r="F16" s="102">
        <v>41656</v>
      </c>
      <c r="G16" s="113">
        <v>0</v>
      </c>
      <c r="H16" s="113">
        <v>0</v>
      </c>
      <c r="I16" s="113">
        <v>0</v>
      </c>
      <c r="J16" s="113">
        <v>0</v>
      </c>
      <c r="K16" s="166">
        <f>F16+G16+I16+J16</f>
        <v>41656</v>
      </c>
      <c r="N16" s="236"/>
      <c r="O16" s="236"/>
    </row>
    <row r="17" spans="2:15" s="101" customFormat="1" ht="12.75">
      <c r="B17" s="107">
        <v>4</v>
      </c>
      <c r="C17" s="656"/>
      <c r="D17" s="19" t="s">
        <v>60</v>
      </c>
      <c r="E17" s="7"/>
      <c r="F17" s="232">
        <v>114469</v>
      </c>
      <c r="G17" s="7">
        <v>30380</v>
      </c>
      <c r="H17" s="7">
        <v>30380</v>
      </c>
      <c r="I17" s="7">
        <v>30380</v>
      </c>
      <c r="J17" s="113">
        <v>19471.53</v>
      </c>
      <c r="K17" s="166">
        <f>F17+G17+I17+J17</f>
        <v>194700.53</v>
      </c>
      <c r="L17" s="236"/>
      <c r="N17" s="236"/>
      <c r="O17" s="236"/>
    </row>
    <row r="18" spans="2:15" s="101" customFormat="1" ht="12.75">
      <c r="B18" s="107">
        <v>3</v>
      </c>
      <c r="C18" s="656"/>
      <c r="D18" s="19" t="s">
        <v>57</v>
      </c>
      <c r="E18" s="7"/>
      <c r="F18" s="230">
        <v>219308</v>
      </c>
      <c r="G18" s="7">
        <v>415217</v>
      </c>
      <c r="H18" s="7">
        <v>415217</v>
      </c>
      <c r="I18" s="7">
        <v>415217</v>
      </c>
      <c r="J18" s="113">
        <v>116637.45</v>
      </c>
      <c r="K18" s="166">
        <f>F18+G18+I18+J18</f>
        <v>1166379.45</v>
      </c>
      <c r="L18" s="236"/>
      <c r="M18" s="236"/>
      <c r="N18" s="236"/>
      <c r="O18" s="236"/>
    </row>
    <row r="19" spans="2:15" s="101" customFormat="1" ht="12.75">
      <c r="B19" s="107">
        <v>2</v>
      </c>
      <c r="C19" s="656"/>
      <c r="D19" s="19" t="s">
        <v>56</v>
      </c>
      <c r="E19" s="7"/>
      <c r="F19" s="230">
        <v>206227</v>
      </c>
      <c r="G19" s="7">
        <v>207643</v>
      </c>
      <c r="H19" s="7">
        <v>207643</v>
      </c>
      <c r="I19" s="7">
        <v>207643</v>
      </c>
      <c r="J19" s="113">
        <v>69057.29</v>
      </c>
      <c r="K19" s="166">
        <f>F19+G19+I19+J19</f>
        <v>690570.29</v>
      </c>
      <c r="L19" s="236"/>
      <c r="N19" s="236"/>
      <c r="O19" s="236"/>
    </row>
    <row r="20" spans="2:15" s="8" customFormat="1" ht="13.5" thickBot="1">
      <c r="B20" s="66"/>
      <c r="C20" s="657"/>
      <c r="D20" s="3" t="s">
        <v>7</v>
      </c>
      <c r="E20" s="3">
        <v>2152140</v>
      </c>
      <c r="F20" s="3">
        <f aca="true" t="shared" si="1" ref="F20:K20">SUM(F16:F19)</f>
        <v>581660</v>
      </c>
      <c r="G20" s="3">
        <f t="shared" si="1"/>
        <v>653240</v>
      </c>
      <c r="H20" s="3">
        <f>SUM(H16:H19)</f>
        <v>653240</v>
      </c>
      <c r="I20" s="3">
        <f t="shared" si="1"/>
        <v>653240</v>
      </c>
      <c r="J20" s="3">
        <f t="shared" si="1"/>
        <v>205166.26999999996</v>
      </c>
      <c r="K20" s="119">
        <f t="shared" si="1"/>
        <v>2093306.27</v>
      </c>
      <c r="N20" s="5"/>
      <c r="O20" s="5"/>
    </row>
    <row r="21" spans="2:16" ht="12.75" customHeight="1">
      <c r="B21" s="116">
        <v>1</v>
      </c>
      <c r="C21" s="649" t="s">
        <v>61</v>
      </c>
      <c r="D21" s="115" t="s">
        <v>55</v>
      </c>
      <c r="E21" s="102"/>
      <c r="F21" s="231">
        <v>283062</v>
      </c>
      <c r="G21" s="7">
        <v>374335</v>
      </c>
      <c r="H21" s="7">
        <v>374335</v>
      </c>
      <c r="I21" s="7">
        <v>374335</v>
      </c>
      <c r="J21" s="7">
        <v>114635.72</v>
      </c>
      <c r="K21" s="166">
        <f aca="true" t="shared" si="2" ref="K21:K26">F21+G21+I21+J21</f>
        <v>1146367.72</v>
      </c>
      <c r="L21" s="16"/>
      <c r="P21" s="16"/>
    </row>
    <row r="22" spans="2:16" ht="12.75">
      <c r="B22" s="107">
        <v>5</v>
      </c>
      <c r="C22" s="650"/>
      <c r="D22" s="19" t="s">
        <v>60</v>
      </c>
      <c r="E22" s="7"/>
      <c r="F22" s="230">
        <v>116221</v>
      </c>
      <c r="G22" s="7">
        <v>120585</v>
      </c>
      <c r="H22" s="7">
        <v>120585</v>
      </c>
      <c r="I22" s="7">
        <v>120585</v>
      </c>
      <c r="J22" s="7">
        <v>39710.54</v>
      </c>
      <c r="K22" s="166">
        <f t="shared" si="2"/>
        <v>397101.54</v>
      </c>
      <c r="L22" s="16"/>
      <c r="P22" s="16"/>
    </row>
    <row r="23" spans="2:16" ht="12.75">
      <c r="B23" s="107">
        <v>6</v>
      </c>
      <c r="C23" s="650"/>
      <c r="D23" s="43" t="s">
        <v>17</v>
      </c>
      <c r="E23" s="7"/>
      <c r="F23" s="232">
        <v>22251</v>
      </c>
      <c r="G23" s="7">
        <v>0</v>
      </c>
      <c r="H23" s="7">
        <v>0</v>
      </c>
      <c r="I23" s="7">
        <v>0</v>
      </c>
      <c r="J23" s="7">
        <v>0</v>
      </c>
      <c r="K23" s="166">
        <f t="shared" si="2"/>
        <v>22251</v>
      </c>
      <c r="L23" s="16"/>
      <c r="P23" s="16"/>
    </row>
    <row r="24" spans="2:16" ht="12.75">
      <c r="B24" s="107">
        <v>3</v>
      </c>
      <c r="C24" s="650"/>
      <c r="D24" s="19" t="s">
        <v>57</v>
      </c>
      <c r="E24" s="7"/>
      <c r="F24" s="230">
        <v>96580</v>
      </c>
      <c r="G24" s="7">
        <v>159190</v>
      </c>
      <c r="H24" s="7">
        <v>159190</v>
      </c>
      <c r="I24" s="7">
        <v>159190</v>
      </c>
      <c r="J24" s="7">
        <v>46107.64</v>
      </c>
      <c r="K24" s="166">
        <f t="shared" si="2"/>
        <v>461067.64</v>
      </c>
      <c r="L24" s="16"/>
      <c r="P24" s="16"/>
    </row>
    <row r="25" spans="2:16" ht="12.75">
      <c r="B25" s="107">
        <v>4</v>
      </c>
      <c r="C25" s="650"/>
      <c r="D25" s="19" t="s">
        <v>59</v>
      </c>
      <c r="E25" s="7"/>
      <c r="F25" s="230">
        <v>39093</v>
      </c>
      <c r="G25" s="7">
        <v>27173</v>
      </c>
      <c r="H25" s="7">
        <v>27173</v>
      </c>
      <c r="I25" s="7">
        <v>27173</v>
      </c>
      <c r="J25" s="7">
        <v>10382.48</v>
      </c>
      <c r="K25" s="166">
        <f t="shared" si="2"/>
        <v>103821.48</v>
      </c>
      <c r="L25" s="16"/>
      <c r="P25" s="16"/>
    </row>
    <row r="26" spans="2:16" ht="12.75">
      <c r="B26" s="107">
        <v>2</v>
      </c>
      <c r="C26" s="650"/>
      <c r="D26" s="19" t="s">
        <v>56</v>
      </c>
      <c r="E26" s="7"/>
      <c r="F26" s="230">
        <v>127773</v>
      </c>
      <c r="G26" s="7">
        <v>117828</v>
      </c>
      <c r="H26" s="7">
        <v>117828</v>
      </c>
      <c r="I26" s="7">
        <v>117828</v>
      </c>
      <c r="J26" s="7">
        <v>40381.62</v>
      </c>
      <c r="K26" s="166">
        <f t="shared" si="2"/>
        <v>403810.62</v>
      </c>
      <c r="L26" s="16"/>
      <c r="P26" s="16"/>
    </row>
    <row r="27" spans="2:15" s="10" customFormat="1" ht="13.5" thickBot="1">
      <c r="B27" s="66"/>
      <c r="C27" s="651"/>
      <c r="D27" s="3" t="s">
        <v>7</v>
      </c>
      <c r="E27" s="3">
        <v>2534420</v>
      </c>
      <c r="F27" s="3">
        <f aca="true" t="shared" si="3" ref="F27:K27">SUM(F21:F26)</f>
        <v>684980</v>
      </c>
      <c r="G27" s="3">
        <f t="shared" si="3"/>
        <v>799111</v>
      </c>
      <c r="H27" s="3">
        <f>SUM(H21:H26)</f>
        <v>799111</v>
      </c>
      <c r="I27" s="3">
        <f t="shared" si="3"/>
        <v>799111</v>
      </c>
      <c r="J27" s="3">
        <f t="shared" si="3"/>
        <v>251218.00000000003</v>
      </c>
      <c r="K27" s="119">
        <f t="shared" si="3"/>
        <v>2534420</v>
      </c>
      <c r="N27" s="62"/>
      <c r="O27" s="62"/>
    </row>
    <row r="28" spans="2:12" ht="12.75" customHeight="1">
      <c r="B28" s="116">
        <v>1</v>
      </c>
      <c r="C28" s="649" t="s">
        <v>62</v>
      </c>
      <c r="D28" s="115" t="s">
        <v>55</v>
      </c>
      <c r="E28" s="102"/>
      <c r="F28" s="102">
        <v>362055</v>
      </c>
      <c r="G28" s="7">
        <v>269692</v>
      </c>
      <c r="H28" s="7">
        <v>269692</v>
      </c>
      <c r="I28" s="7">
        <v>269692</v>
      </c>
      <c r="J28" s="7">
        <v>100160.07</v>
      </c>
      <c r="K28" s="166">
        <f>F28+G28+I28+J28</f>
        <v>1001599.0700000001</v>
      </c>
      <c r="L28" s="16"/>
    </row>
    <row r="29" spans="2:12" ht="12.75">
      <c r="B29" s="107">
        <v>4</v>
      </c>
      <c r="C29" s="650"/>
      <c r="D29" s="19" t="s">
        <v>60</v>
      </c>
      <c r="E29" s="7"/>
      <c r="F29" s="232">
        <v>153052</v>
      </c>
      <c r="G29" s="7">
        <v>255270</v>
      </c>
      <c r="H29" s="7">
        <v>255270</v>
      </c>
      <c r="I29" s="7">
        <v>255270</v>
      </c>
      <c r="J29" s="7">
        <v>73732.39</v>
      </c>
      <c r="K29" s="166">
        <f>F29+G29+I29+J29</f>
        <v>737324.39</v>
      </c>
      <c r="L29" s="16"/>
    </row>
    <row r="30" spans="2:12" ht="12.75">
      <c r="B30" s="107">
        <v>3</v>
      </c>
      <c r="C30" s="650"/>
      <c r="D30" s="19" t="s">
        <v>57</v>
      </c>
      <c r="E30" s="7"/>
      <c r="F30" s="230">
        <v>203108</v>
      </c>
      <c r="G30" s="7">
        <v>220300</v>
      </c>
      <c r="H30" s="7">
        <v>220300</v>
      </c>
      <c r="I30" s="7">
        <v>220300</v>
      </c>
      <c r="J30" s="7">
        <v>71522.87</v>
      </c>
      <c r="K30" s="166">
        <f>F30+G30+I30+J30</f>
        <v>715230.87</v>
      </c>
      <c r="L30" s="16"/>
    </row>
    <row r="31" spans="2:12" ht="12.75">
      <c r="B31" s="107">
        <v>2</v>
      </c>
      <c r="C31" s="650"/>
      <c r="D31" s="19" t="s">
        <v>56</v>
      </c>
      <c r="E31" s="7"/>
      <c r="F31" s="230">
        <v>23565</v>
      </c>
      <c r="G31" s="7">
        <v>0</v>
      </c>
      <c r="H31" s="7">
        <v>0</v>
      </c>
      <c r="I31" s="7">
        <v>0</v>
      </c>
      <c r="J31" s="7">
        <v>0</v>
      </c>
      <c r="K31" s="166">
        <f>F31+G31+I31+J31</f>
        <v>23565</v>
      </c>
      <c r="L31" s="16"/>
    </row>
    <row r="32" spans="2:15" s="10" customFormat="1" ht="13.5" thickBot="1">
      <c r="B32" s="66"/>
      <c r="C32" s="651"/>
      <c r="D32" s="3" t="s">
        <v>7</v>
      </c>
      <c r="E32" s="3">
        <v>2744590</v>
      </c>
      <c r="F32" s="3">
        <f aca="true" t="shared" si="4" ref="F32:K32">SUM(F28:F31)</f>
        <v>741780</v>
      </c>
      <c r="G32" s="3">
        <f t="shared" si="4"/>
        <v>745262</v>
      </c>
      <c r="H32" s="3">
        <f>SUM(H28:H31)</f>
        <v>745262</v>
      </c>
      <c r="I32" s="3">
        <f t="shared" si="4"/>
        <v>745262</v>
      </c>
      <c r="J32" s="3">
        <f t="shared" si="4"/>
        <v>245415.33000000002</v>
      </c>
      <c r="K32" s="119">
        <f t="shared" si="4"/>
        <v>2477719.33</v>
      </c>
      <c r="N32" s="62"/>
      <c r="O32" s="62"/>
    </row>
    <row r="33" spans="2:11" ht="12.75" customHeight="1">
      <c r="B33" s="116">
        <v>1</v>
      </c>
      <c r="C33" s="649" t="s">
        <v>63</v>
      </c>
      <c r="D33" s="115" t="s">
        <v>55</v>
      </c>
      <c r="E33" s="102"/>
      <c r="F33" s="102">
        <v>93967</v>
      </c>
      <c r="G33" s="7">
        <v>0</v>
      </c>
      <c r="H33" s="7">
        <v>0</v>
      </c>
      <c r="I33" s="7">
        <v>0</v>
      </c>
      <c r="J33" s="7">
        <v>0</v>
      </c>
      <c r="K33" s="166">
        <f>F33+G33+I33+J33</f>
        <v>93967</v>
      </c>
    </row>
    <row r="34" spans="2:12" ht="12.75">
      <c r="B34" s="107">
        <v>4</v>
      </c>
      <c r="C34" s="650"/>
      <c r="D34" s="19" t="s">
        <v>60</v>
      </c>
      <c r="E34" s="7"/>
      <c r="F34" s="232">
        <v>34041</v>
      </c>
      <c r="G34" s="7">
        <v>57278</v>
      </c>
      <c r="H34" s="7">
        <v>57278</v>
      </c>
      <c r="I34" s="7">
        <v>57278</v>
      </c>
      <c r="J34" s="7">
        <v>16511.82</v>
      </c>
      <c r="K34" s="166">
        <f>F34+G34+I34+J34</f>
        <v>165108.82</v>
      </c>
      <c r="L34" s="16"/>
    </row>
    <row r="35" spans="2:12" ht="12.75">
      <c r="B35" s="107">
        <v>3</v>
      </c>
      <c r="C35" s="650"/>
      <c r="D35" s="19" t="s">
        <v>57</v>
      </c>
      <c r="E35" s="7"/>
      <c r="F35" s="230">
        <v>85424</v>
      </c>
      <c r="G35" s="7">
        <v>106312</v>
      </c>
      <c r="H35" s="7">
        <v>106312</v>
      </c>
      <c r="I35" s="7">
        <v>106312</v>
      </c>
      <c r="J35" s="7">
        <v>33116.67</v>
      </c>
      <c r="K35" s="166">
        <f>F35+G35+I35+J35</f>
        <v>331164.67</v>
      </c>
      <c r="L35" s="16"/>
    </row>
    <row r="36" spans="2:11" ht="12.75">
      <c r="B36" s="107">
        <v>2</v>
      </c>
      <c r="C36" s="650"/>
      <c r="D36" s="19" t="s">
        <v>56</v>
      </c>
      <c r="E36" s="7"/>
      <c r="F36" s="230">
        <v>10898</v>
      </c>
      <c r="G36" s="7">
        <v>0</v>
      </c>
      <c r="H36" s="7">
        <v>0</v>
      </c>
      <c r="I36" s="7">
        <v>0</v>
      </c>
      <c r="J36" s="7">
        <v>0</v>
      </c>
      <c r="K36" s="166">
        <f>F36+G36+I36+J36</f>
        <v>10898</v>
      </c>
    </row>
    <row r="37" spans="2:15" s="10" customFormat="1" ht="13.5" thickBot="1">
      <c r="B37" s="66"/>
      <c r="C37" s="651"/>
      <c r="D37" s="3" t="s">
        <v>7</v>
      </c>
      <c r="E37" s="3">
        <v>830010</v>
      </c>
      <c r="F37" s="141">
        <f aca="true" t="shared" si="5" ref="F37:K37">SUM(F33:F36)</f>
        <v>224330</v>
      </c>
      <c r="G37" s="141">
        <f t="shared" si="5"/>
        <v>163590</v>
      </c>
      <c r="H37" s="141">
        <f>SUM(H33:H36)</f>
        <v>163590</v>
      </c>
      <c r="I37" s="141">
        <f t="shared" si="5"/>
        <v>163590</v>
      </c>
      <c r="J37" s="141">
        <f t="shared" si="5"/>
        <v>49628.49</v>
      </c>
      <c r="K37" s="145">
        <f t="shared" si="5"/>
        <v>601138.49</v>
      </c>
      <c r="N37" s="62"/>
      <c r="O37" s="62"/>
    </row>
    <row r="38" spans="2:12" ht="12.75" customHeight="1">
      <c r="B38" s="116">
        <v>1</v>
      </c>
      <c r="C38" s="649" t="s">
        <v>64</v>
      </c>
      <c r="D38" s="115" t="s">
        <v>55</v>
      </c>
      <c r="E38" s="171"/>
      <c r="F38" s="231">
        <v>1461802</v>
      </c>
      <c r="G38" s="7">
        <v>2186358</v>
      </c>
      <c r="H38" s="7">
        <v>2186358</v>
      </c>
      <c r="I38" s="7">
        <v>2186358</v>
      </c>
      <c r="J38" s="7">
        <v>648281.3</v>
      </c>
      <c r="K38" s="166">
        <f>F38+G38+I38+J38</f>
        <v>6482799.3</v>
      </c>
      <c r="L38" s="16"/>
    </row>
    <row r="39" spans="2:12" ht="12.75">
      <c r="B39" s="107">
        <v>5</v>
      </c>
      <c r="C39" s="650"/>
      <c r="D39" s="242" t="s">
        <v>132</v>
      </c>
      <c r="E39" s="167"/>
      <c r="F39" s="230">
        <v>556873</v>
      </c>
      <c r="G39" s="7">
        <v>52703</v>
      </c>
      <c r="H39" s="7">
        <v>52703</v>
      </c>
      <c r="I39" s="7">
        <v>52703</v>
      </c>
      <c r="J39" s="7">
        <v>73586.54</v>
      </c>
      <c r="K39" s="166">
        <f>F39+G39+I39+J39</f>
        <v>735865.54</v>
      </c>
      <c r="L39" s="16"/>
    </row>
    <row r="40" spans="2:12" ht="12.75">
      <c r="B40" s="107">
        <v>4</v>
      </c>
      <c r="C40" s="650"/>
      <c r="D40" s="242" t="s">
        <v>130</v>
      </c>
      <c r="E40" s="167"/>
      <c r="F40" s="230">
        <v>570790</v>
      </c>
      <c r="G40" s="7">
        <v>0</v>
      </c>
      <c r="H40" s="7">
        <v>0</v>
      </c>
      <c r="I40" s="7">
        <v>0</v>
      </c>
      <c r="J40" s="7">
        <v>0</v>
      </c>
      <c r="K40" s="166">
        <f>F40+G40+I40+J40</f>
        <v>570790</v>
      </c>
      <c r="L40" s="16"/>
    </row>
    <row r="41" spans="2:12" ht="12.75">
      <c r="B41" s="107">
        <v>3</v>
      </c>
      <c r="C41" s="650"/>
      <c r="D41" s="19" t="s">
        <v>57</v>
      </c>
      <c r="E41" s="167"/>
      <c r="F41" s="230">
        <v>136517</v>
      </c>
      <c r="G41" s="7">
        <v>0</v>
      </c>
      <c r="H41" s="7">
        <v>0</v>
      </c>
      <c r="I41" s="7">
        <v>0</v>
      </c>
      <c r="J41" s="7">
        <v>0</v>
      </c>
      <c r="K41" s="166">
        <f>F41+G41+I41+J41</f>
        <v>136517</v>
      </c>
      <c r="L41" s="16"/>
    </row>
    <row r="42" spans="2:12" ht="12.75">
      <c r="B42" s="107">
        <v>2</v>
      </c>
      <c r="C42" s="650"/>
      <c r="D42" s="19" t="s">
        <v>56</v>
      </c>
      <c r="E42" s="167"/>
      <c r="F42" s="230">
        <v>166668</v>
      </c>
      <c r="G42" s="7">
        <v>131314</v>
      </c>
      <c r="H42" s="7">
        <v>131314</v>
      </c>
      <c r="I42" s="7">
        <v>131314</v>
      </c>
      <c r="J42" s="7">
        <v>47701.93</v>
      </c>
      <c r="K42" s="166">
        <f>F42+G42+I42+J42</f>
        <v>476997.93</v>
      </c>
      <c r="L42" s="16"/>
    </row>
    <row r="43" spans="2:15" s="10" customFormat="1" ht="18.75" customHeight="1" thickBot="1">
      <c r="B43" s="66"/>
      <c r="C43" s="651"/>
      <c r="D43" s="3" t="s">
        <v>7</v>
      </c>
      <c r="E43" s="3">
        <v>10702800</v>
      </c>
      <c r="F43" s="3">
        <f aca="true" t="shared" si="6" ref="F43:K43">SUM(F38:F42)</f>
        <v>2892650</v>
      </c>
      <c r="G43" s="3">
        <f t="shared" si="6"/>
        <v>2370375</v>
      </c>
      <c r="H43" s="3">
        <f>SUM(H38:H42)</f>
        <v>2370375</v>
      </c>
      <c r="I43" s="3">
        <f t="shared" si="6"/>
        <v>2370375</v>
      </c>
      <c r="J43" s="3">
        <f t="shared" si="6"/>
        <v>769569.7700000001</v>
      </c>
      <c r="K43" s="119">
        <f t="shared" si="6"/>
        <v>8402969.77</v>
      </c>
      <c r="N43" s="62"/>
      <c r="O43" s="62"/>
    </row>
    <row r="44" spans="2:15" s="10" customFormat="1" ht="19.5" customHeight="1">
      <c r="B44" s="169">
        <v>1</v>
      </c>
      <c r="C44" s="649" t="s">
        <v>65</v>
      </c>
      <c r="D44" s="172" t="s">
        <v>40</v>
      </c>
      <c r="E44" s="102"/>
      <c r="F44" s="229">
        <v>158090</v>
      </c>
      <c r="G44" s="7">
        <v>197651</v>
      </c>
      <c r="H44" s="7">
        <v>197651</v>
      </c>
      <c r="I44" s="7">
        <v>197651</v>
      </c>
      <c r="J44" s="7">
        <v>61488</v>
      </c>
      <c r="K44" s="166">
        <f>F44+G44+I44+J44</f>
        <v>614880</v>
      </c>
      <c r="N44" s="62"/>
      <c r="O44" s="62"/>
    </row>
    <row r="45" spans="2:15" s="10" customFormat="1" ht="12.75">
      <c r="B45" s="168">
        <v>2</v>
      </c>
      <c r="C45" s="650"/>
      <c r="D45" s="242" t="s">
        <v>132</v>
      </c>
      <c r="E45" s="7"/>
      <c r="F45" s="230">
        <v>11090</v>
      </c>
      <c r="G45" s="7">
        <v>0</v>
      </c>
      <c r="H45" s="7">
        <v>0</v>
      </c>
      <c r="I45" s="7">
        <v>0</v>
      </c>
      <c r="J45" s="7">
        <v>0</v>
      </c>
      <c r="K45" s="166">
        <f>F45+G45+I45+J45</f>
        <v>11090</v>
      </c>
      <c r="N45" s="62"/>
      <c r="O45" s="62"/>
    </row>
    <row r="46" spans="2:15" s="10" customFormat="1" ht="15.75" customHeight="1" thickBot="1">
      <c r="B46" s="66"/>
      <c r="C46" s="651"/>
      <c r="D46" s="173" t="s">
        <v>7</v>
      </c>
      <c r="E46" s="3">
        <v>625970</v>
      </c>
      <c r="F46" s="3">
        <f aca="true" t="shared" si="7" ref="F46:K46">SUM(F44:F45)</f>
        <v>169180</v>
      </c>
      <c r="G46" s="3">
        <f t="shared" si="7"/>
        <v>197651</v>
      </c>
      <c r="H46" s="3">
        <f>SUM(H44:H45)</f>
        <v>197651</v>
      </c>
      <c r="I46" s="3">
        <f t="shared" si="7"/>
        <v>197651</v>
      </c>
      <c r="J46" s="3">
        <f t="shared" si="7"/>
        <v>61488</v>
      </c>
      <c r="K46" s="119">
        <f t="shared" si="7"/>
        <v>625970</v>
      </c>
      <c r="N46" s="62"/>
      <c r="O46" s="62"/>
    </row>
    <row r="47" spans="2:12" ht="12.75">
      <c r="B47" s="116">
        <v>1</v>
      </c>
      <c r="C47" s="649" t="s">
        <v>66</v>
      </c>
      <c r="D47" s="115" t="s">
        <v>55</v>
      </c>
      <c r="E47" s="102"/>
      <c r="F47" s="231">
        <v>246197</v>
      </c>
      <c r="G47" s="7">
        <v>270100</v>
      </c>
      <c r="H47" s="7">
        <v>270100</v>
      </c>
      <c r="I47" s="7">
        <v>270100</v>
      </c>
      <c r="J47" s="7">
        <v>87378.57</v>
      </c>
      <c r="K47" s="166">
        <f aca="true" t="shared" si="8" ref="K47:K52">F47+G47+I47+J47</f>
        <v>873775.5700000001</v>
      </c>
      <c r="L47" s="16"/>
    </row>
    <row r="48" spans="2:12" ht="12.75">
      <c r="B48" s="107">
        <v>6</v>
      </c>
      <c r="C48" s="650"/>
      <c r="D48" s="242" t="s">
        <v>134</v>
      </c>
      <c r="E48" s="167"/>
      <c r="F48" s="7">
        <v>83998</v>
      </c>
      <c r="G48" s="7">
        <v>0</v>
      </c>
      <c r="H48" s="7">
        <v>0</v>
      </c>
      <c r="I48" s="7">
        <v>0</v>
      </c>
      <c r="J48" s="7">
        <v>0</v>
      </c>
      <c r="K48" s="166">
        <f t="shared" si="8"/>
        <v>83998</v>
      </c>
      <c r="L48" s="16"/>
    </row>
    <row r="49" spans="2:12" ht="12.75">
      <c r="B49" s="107">
        <v>4</v>
      </c>
      <c r="C49" s="650"/>
      <c r="D49" s="128" t="s">
        <v>186</v>
      </c>
      <c r="E49" s="7"/>
      <c r="F49" s="230">
        <v>1549</v>
      </c>
      <c r="G49" s="7">
        <v>0</v>
      </c>
      <c r="H49" s="7">
        <v>0</v>
      </c>
      <c r="I49" s="7">
        <v>0</v>
      </c>
      <c r="J49" s="7">
        <v>0</v>
      </c>
      <c r="K49" s="166">
        <f t="shared" si="8"/>
        <v>1549</v>
      </c>
      <c r="L49" s="16"/>
    </row>
    <row r="50" spans="2:12" ht="12.75">
      <c r="B50" s="107">
        <v>5</v>
      </c>
      <c r="C50" s="650"/>
      <c r="D50" s="242" t="s">
        <v>133</v>
      </c>
      <c r="E50" s="7"/>
      <c r="F50" s="230">
        <v>3628</v>
      </c>
      <c r="G50" s="7">
        <v>0</v>
      </c>
      <c r="H50" s="7">
        <v>0</v>
      </c>
      <c r="I50" s="7">
        <v>0</v>
      </c>
      <c r="J50" s="7">
        <v>0</v>
      </c>
      <c r="K50" s="166">
        <f t="shared" si="8"/>
        <v>3628</v>
      </c>
      <c r="L50" s="16"/>
    </row>
    <row r="51" spans="2:12" ht="12.75">
      <c r="B51" s="107">
        <v>3</v>
      </c>
      <c r="C51" s="650"/>
      <c r="D51" s="19" t="s">
        <v>77</v>
      </c>
      <c r="E51" s="7"/>
      <c r="F51" s="230">
        <v>7444</v>
      </c>
      <c r="G51" s="7">
        <v>0</v>
      </c>
      <c r="H51" s="7">
        <v>0</v>
      </c>
      <c r="I51" s="7">
        <v>0</v>
      </c>
      <c r="J51" s="7">
        <v>0</v>
      </c>
      <c r="K51" s="166">
        <f t="shared" si="8"/>
        <v>7444</v>
      </c>
      <c r="L51" s="16"/>
    </row>
    <row r="52" spans="2:12" ht="12.75">
      <c r="B52" s="107">
        <v>2</v>
      </c>
      <c r="C52" s="650"/>
      <c r="D52" s="19" t="s">
        <v>56</v>
      </c>
      <c r="E52" s="7"/>
      <c r="F52" s="230">
        <v>103754</v>
      </c>
      <c r="G52" s="7">
        <v>68274</v>
      </c>
      <c r="H52" s="7">
        <v>68274</v>
      </c>
      <c r="I52" s="7">
        <v>68274</v>
      </c>
      <c r="J52" s="7">
        <v>26701.26</v>
      </c>
      <c r="K52" s="166">
        <f t="shared" si="8"/>
        <v>267003.26</v>
      </c>
      <c r="L52" s="16"/>
    </row>
    <row r="53" spans="2:15" s="10" customFormat="1" ht="13.5" thickBot="1">
      <c r="B53" s="66"/>
      <c r="C53" s="651"/>
      <c r="D53" s="3" t="s">
        <v>7</v>
      </c>
      <c r="E53" s="3">
        <v>1652300</v>
      </c>
      <c r="F53" s="3">
        <f aca="true" t="shared" si="9" ref="F53:K53">SUM(F47:F52)</f>
        <v>446570</v>
      </c>
      <c r="G53" s="3">
        <f t="shared" si="9"/>
        <v>338374</v>
      </c>
      <c r="H53" s="3">
        <f>SUM(H47:H52)</f>
        <v>338374</v>
      </c>
      <c r="I53" s="3">
        <f t="shared" si="9"/>
        <v>338374</v>
      </c>
      <c r="J53" s="3">
        <f t="shared" si="9"/>
        <v>114079.83</v>
      </c>
      <c r="K53" s="119">
        <f t="shared" si="9"/>
        <v>1237397.83</v>
      </c>
      <c r="N53" s="62"/>
      <c r="O53" s="62"/>
    </row>
    <row r="54" spans="2:15" s="10" customFormat="1" ht="12.75" customHeight="1">
      <c r="B54" s="169">
        <v>1</v>
      </c>
      <c r="C54" s="649" t="s">
        <v>101</v>
      </c>
      <c r="D54" s="172" t="s">
        <v>40</v>
      </c>
      <c r="E54" s="102"/>
      <c r="F54" s="229">
        <v>110843</v>
      </c>
      <c r="G54" s="7">
        <v>185584</v>
      </c>
      <c r="H54" s="7">
        <v>185584</v>
      </c>
      <c r="I54" s="7">
        <v>139936</v>
      </c>
      <c r="J54" s="7">
        <v>0</v>
      </c>
      <c r="K54" s="166">
        <f>F54+G54+I54+J54</f>
        <v>436363</v>
      </c>
      <c r="L54" s="16"/>
      <c r="M54" s="9"/>
      <c r="N54" s="62"/>
      <c r="O54" s="62"/>
    </row>
    <row r="55" spans="2:15" s="10" customFormat="1" ht="12.75">
      <c r="B55" s="168">
        <v>2</v>
      </c>
      <c r="C55" s="650"/>
      <c r="D55" s="242" t="s">
        <v>130</v>
      </c>
      <c r="E55" s="7"/>
      <c r="F55" s="230">
        <v>9717</v>
      </c>
      <c r="G55" s="7">
        <v>0</v>
      </c>
      <c r="H55" s="7">
        <v>0</v>
      </c>
      <c r="I55" s="7">
        <v>0</v>
      </c>
      <c r="J55" s="7">
        <v>0</v>
      </c>
      <c r="K55" s="166">
        <f>F55+G55+I55+J55</f>
        <v>9717</v>
      </c>
      <c r="N55" s="62"/>
      <c r="O55" s="62"/>
    </row>
    <row r="56" spans="2:15" s="10" customFormat="1" ht="13.5" thickBot="1">
      <c r="B56" s="66"/>
      <c r="C56" s="651"/>
      <c r="D56" s="3" t="s">
        <v>7</v>
      </c>
      <c r="E56" s="3">
        <v>446080</v>
      </c>
      <c r="F56" s="3">
        <f aca="true" t="shared" si="10" ref="F56:K56">SUM(F54:F55)</f>
        <v>120560</v>
      </c>
      <c r="G56" s="3">
        <f t="shared" si="10"/>
        <v>185584</v>
      </c>
      <c r="H56" s="3">
        <f>SUM(H54:H55)</f>
        <v>185584</v>
      </c>
      <c r="I56" s="3">
        <f t="shared" si="10"/>
        <v>139936</v>
      </c>
      <c r="J56" s="3">
        <f t="shared" si="10"/>
        <v>0</v>
      </c>
      <c r="K56" s="119">
        <f t="shared" si="10"/>
        <v>446080</v>
      </c>
      <c r="N56" s="62"/>
      <c r="O56" s="62"/>
    </row>
    <row r="57" spans="2:15" s="10" customFormat="1" ht="26.25" customHeight="1">
      <c r="B57" s="169">
        <v>1</v>
      </c>
      <c r="C57" s="649" t="s">
        <v>104</v>
      </c>
      <c r="D57" s="115" t="s">
        <v>55</v>
      </c>
      <c r="E57" s="102"/>
      <c r="F57" s="229">
        <v>163730</v>
      </c>
      <c r="G57" s="7">
        <v>0</v>
      </c>
      <c r="H57" s="7">
        <v>0</v>
      </c>
      <c r="I57" s="7">
        <v>0</v>
      </c>
      <c r="J57" s="7">
        <v>0</v>
      </c>
      <c r="K57" s="166">
        <f>F57+G57+I57+J57</f>
        <v>163730</v>
      </c>
      <c r="N57" s="62"/>
      <c r="O57" s="62"/>
    </row>
    <row r="58" spans="2:15" s="10" customFormat="1" ht="12.75">
      <c r="B58" s="168">
        <v>2</v>
      </c>
      <c r="C58" s="650"/>
      <c r="D58" s="242" t="s">
        <v>130</v>
      </c>
      <c r="E58" s="7"/>
      <c r="F58" s="230">
        <v>153420</v>
      </c>
      <c r="G58" s="7">
        <v>0</v>
      </c>
      <c r="H58" s="7">
        <v>0</v>
      </c>
      <c r="I58" s="7">
        <v>0</v>
      </c>
      <c r="J58" s="7">
        <v>0</v>
      </c>
      <c r="K58" s="166">
        <f>F58+G58+I58+J58</f>
        <v>153420</v>
      </c>
      <c r="N58" s="62"/>
      <c r="O58" s="62"/>
    </row>
    <row r="59" spans="2:15" s="10" customFormat="1" ht="13.5" thickBot="1">
      <c r="B59" s="66"/>
      <c r="C59" s="651"/>
      <c r="D59" s="3" t="s">
        <v>7</v>
      </c>
      <c r="E59" s="3">
        <v>1173450</v>
      </c>
      <c r="F59" s="3">
        <f aca="true" t="shared" si="11" ref="F59:K59">SUM(F57:F58)</f>
        <v>317150</v>
      </c>
      <c r="G59" s="3">
        <f t="shared" si="11"/>
        <v>0</v>
      </c>
      <c r="H59" s="3">
        <f>SUM(H57:H58)</f>
        <v>0</v>
      </c>
      <c r="I59" s="3">
        <f t="shared" si="11"/>
        <v>0</v>
      </c>
      <c r="J59" s="3">
        <f t="shared" si="11"/>
        <v>0</v>
      </c>
      <c r="K59" s="119">
        <f t="shared" si="11"/>
        <v>317150</v>
      </c>
      <c r="N59" s="62"/>
      <c r="O59" s="62"/>
    </row>
    <row r="60" spans="2:15" s="10" customFormat="1" ht="12.75">
      <c r="B60" s="133"/>
      <c r="C60" s="177"/>
      <c r="D60" s="5"/>
      <c r="E60" s="5"/>
      <c r="F60" s="5"/>
      <c r="G60" s="62"/>
      <c r="H60" s="62"/>
      <c r="I60" s="62"/>
      <c r="J60" s="62"/>
      <c r="K60" s="62"/>
      <c r="N60" s="62"/>
      <c r="O60" s="62"/>
    </row>
    <row r="61" spans="2:15" s="10" customFormat="1" ht="12.75">
      <c r="B61" s="133"/>
      <c r="C61" s="154" t="s">
        <v>116</v>
      </c>
      <c r="D61" s="5"/>
      <c r="E61" s="5"/>
      <c r="F61" s="5"/>
      <c r="G61" s="62"/>
      <c r="H61" s="62"/>
      <c r="I61" s="62"/>
      <c r="J61" s="62"/>
      <c r="K61" s="62"/>
      <c r="N61" s="62"/>
      <c r="O61" s="62"/>
    </row>
    <row r="62" spans="2:15" s="10" customFormat="1" ht="12.75">
      <c r="B62" s="133"/>
      <c r="C62" s="83" t="s">
        <v>117</v>
      </c>
      <c r="D62" s="5"/>
      <c r="E62" s="5"/>
      <c r="F62" s="5"/>
      <c r="G62" s="62"/>
      <c r="H62" s="62"/>
      <c r="I62" s="62"/>
      <c r="J62" s="62"/>
      <c r="K62" s="62"/>
      <c r="N62" s="62"/>
      <c r="O62" s="62"/>
    </row>
    <row r="63" spans="2:15" s="10" customFormat="1" ht="12.75">
      <c r="B63" s="133"/>
      <c r="C63" s="161"/>
      <c r="D63" s="5"/>
      <c r="E63" s="5"/>
      <c r="F63" s="163"/>
      <c r="G63" s="163"/>
      <c r="H63" s="160"/>
      <c r="I63" s="160"/>
      <c r="J63" s="62"/>
      <c r="K63" s="62"/>
      <c r="N63" s="62"/>
      <c r="O63" s="62"/>
    </row>
    <row r="64" spans="2:15" s="10" customFormat="1" ht="12.75">
      <c r="B64" s="133"/>
      <c r="C64" s="120" t="s">
        <v>124</v>
      </c>
      <c r="D64" s="5"/>
      <c r="E64" s="5"/>
      <c r="F64" s="83" t="s">
        <v>118</v>
      </c>
      <c r="G64" s="162"/>
      <c r="H64" s="161"/>
      <c r="I64" s="161"/>
      <c r="J64" s="62"/>
      <c r="K64" s="62"/>
      <c r="N64" s="62"/>
      <c r="O64" s="62"/>
    </row>
    <row r="65" spans="2:15" s="10" customFormat="1" ht="12.75">
      <c r="B65" s="133"/>
      <c r="C65" s="177"/>
      <c r="D65" s="5"/>
      <c r="E65" s="5"/>
      <c r="F65" s="83" t="s">
        <v>190</v>
      </c>
      <c r="G65" s="162"/>
      <c r="H65" s="161"/>
      <c r="I65" s="161"/>
      <c r="J65" s="62"/>
      <c r="K65" s="62"/>
      <c r="N65" s="62"/>
      <c r="O65" s="62"/>
    </row>
    <row r="66" spans="2:15" s="10" customFormat="1" ht="12.75">
      <c r="B66" s="133"/>
      <c r="C66" s="177"/>
      <c r="D66" s="5"/>
      <c r="E66" s="5"/>
      <c r="F66" s="151"/>
      <c r="G66" s="162"/>
      <c r="H66" s="161"/>
      <c r="I66" s="153" t="s">
        <v>188</v>
      </c>
      <c r="J66" s="62"/>
      <c r="K66" s="62"/>
      <c r="N66" s="62"/>
      <c r="O66" s="62"/>
    </row>
    <row r="67" spans="2:15" s="10" customFormat="1" ht="12.75">
      <c r="B67" s="133"/>
      <c r="C67" s="177"/>
      <c r="D67" s="5"/>
      <c r="E67" s="5"/>
      <c r="F67" s="151"/>
      <c r="G67" s="162"/>
      <c r="H67" s="161"/>
      <c r="I67" s="153" t="s">
        <v>191</v>
      </c>
      <c r="J67" s="62"/>
      <c r="K67" s="62"/>
      <c r="N67" s="62"/>
      <c r="O67" s="62"/>
    </row>
    <row r="68" spans="2:15" s="10" customFormat="1" ht="12.75">
      <c r="B68" s="133"/>
      <c r="C68" s="177"/>
      <c r="D68" s="5"/>
      <c r="E68" s="5"/>
      <c r="F68" s="161"/>
      <c r="G68" s="162"/>
      <c r="H68" s="161"/>
      <c r="I68" s="161"/>
      <c r="J68" s="62"/>
      <c r="K68" s="62"/>
      <c r="N68" s="62"/>
      <c r="O68" s="62"/>
    </row>
    <row r="69" spans="2:15" s="10" customFormat="1" ht="12.75">
      <c r="B69" s="133"/>
      <c r="C69" s="177"/>
      <c r="D69" s="5"/>
      <c r="E69" s="5"/>
      <c r="F69" s="5"/>
      <c r="G69" s="62"/>
      <c r="H69" s="62"/>
      <c r="I69" s="62"/>
      <c r="J69" s="62"/>
      <c r="K69" s="62"/>
      <c r="N69" s="62"/>
      <c r="O69" s="62"/>
    </row>
    <row r="70" spans="2:15" s="10" customFormat="1" ht="13.5" thickBot="1">
      <c r="B70" s="133"/>
      <c r="C70" s="177"/>
      <c r="D70" s="5"/>
      <c r="E70" s="5"/>
      <c r="F70" s="5"/>
      <c r="G70" s="62"/>
      <c r="H70" s="62"/>
      <c r="I70" s="62"/>
      <c r="J70" s="62"/>
      <c r="K70" s="62"/>
      <c r="N70" s="62"/>
      <c r="O70" s="62"/>
    </row>
    <row r="71" spans="2:15" s="10" customFormat="1" ht="12.75" customHeight="1">
      <c r="B71" s="237">
        <v>1</v>
      </c>
      <c r="C71" s="652" t="s">
        <v>105</v>
      </c>
      <c r="D71" s="115" t="s">
        <v>55</v>
      </c>
      <c r="E71" s="102"/>
      <c r="F71" s="231">
        <v>902940</v>
      </c>
      <c r="G71" s="102">
        <v>1168081</v>
      </c>
      <c r="H71" s="102">
        <v>1168081</v>
      </c>
      <c r="I71" s="102">
        <v>1168081</v>
      </c>
      <c r="J71" s="102">
        <v>359900</v>
      </c>
      <c r="K71" s="165">
        <f>F71+G71+I71+J71</f>
        <v>3599002</v>
      </c>
      <c r="L71" s="62"/>
      <c r="M71" s="62"/>
      <c r="N71" s="62"/>
      <c r="O71" s="62"/>
    </row>
    <row r="72" spans="2:15" s="10" customFormat="1" ht="12.75">
      <c r="B72" s="238">
        <v>4</v>
      </c>
      <c r="C72" s="653"/>
      <c r="D72" s="242" t="s">
        <v>132</v>
      </c>
      <c r="E72" s="7"/>
      <c r="F72" s="7">
        <v>132527</v>
      </c>
      <c r="G72" s="7">
        <v>433387</v>
      </c>
      <c r="H72" s="7">
        <v>433387</v>
      </c>
      <c r="I72" s="7">
        <v>433387</v>
      </c>
      <c r="J72" s="7">
        <v>111034</v>
      </c>
      <c r="K72" s="166">
        <f>F72+G72+I72+J72</f>
        <v>1110335</v>
      </c>
      <c r="L72" s="62"/>
      <c r="M72" s="62"/>
      <c r="N72" s="62"/>
      <c r="O72" s="62"/>
    </row>
    <row r="73" spans="2:15" s="10" customFormat="1" ht="15" customHeight="1">
      <c r="B73" s="238">
        <v>3</v>
      </c>
      <c r="C73" s="653"/>
      <c r="D73" s="242" t="s">
        <v>130</v>
      </c>
      <c r="E73" s="7"/>
      <c r="F73" s="230">
        <v>135786</v>
      </c>
      <c r="G73" s="7">
        <v>0</v>
      </c>
      <c r="H73" s="7">
        <v>0</v>
      </c>
      <c r="I73" s="7">
        <v>0</v>
      </c>
      <c r="J73" s="7">
        <v>0</v>
      </c>
      <c r="K73" s="166">
        <f>F73+G73+I73+J73</f>
        <v>135786</v>
      </c>
      <c r="N73" s="62"/>
      <c r="O73" s="62"/>
    </row>
    <row r="74" spans="2:15" s="10" customFormat="1" ht="12.75">
      <c r="B74" s="238">
        <v>2</v>
      </c>
      <c r="C74" s="653"/>
      <c r="D74" s="242" t="s">
        <v>131</v>
      </c>
      <c r="E74" s="7"/>
      <c r="F74" s="230">
        <v>189437</v>
      </c>
      <c r="G74" s="7">
        <v>0</v>
      </c>
      <c r="H74" s="7">
        <v>0</v>
      </c>
      <c r="I74" s="7">
        <v>0</v>
      </c>
      <c r="J74" s="7">
        <v>0</v>
      </c>
      <c r="K74" s="166">
        <f>F74+G74+I74+J74</f>
        <v>189437</v>
      </c>
      <c r="N74" s="62"/>
      <c r="O74" s="62"/>
    </row>
    <row r="75" spans="2:15" s="10" customFormat="1" ht="15.75" customHeight="1" thickBot="1">
      <c r="B75" s="239"/>
      <c r="C75" s="654"/>
      <c r="D75" s="3" t="s">
        <v>7</v>
      </c>
      <c r="E75" s="3">
        <v>5034560</v>
      </c>
      <c r="F75" s="226">
        <f aca="true" t="shared" si="12" ref="F75:K75">SUM(F71:F74)</f>
        <v>1360690</v>
      </c>
      <c r="G75" s="226">
        <f t="shared" si="12"/>
        <v>1601468</v>
      </c>
      <c r="H75" s="226">
        <f>SUM(H71:H74)</f>
        <v>1601468</v>
      </c>
      <c r="I75" s="226">
        <f t="shared" si="12"/>
        <v>1601468</v>
      </c>
      <c r="J75" s="226">
        <f t="shared" si="12"/>
        <v>470934</v>
      </c>
      <c r="K75" s="119">
        <f t="shared" si="12"/>
        <v>5034560</v>
      </c>
      <c r="L75" s="62"/>
      <c r="N75" s="62"/>
      <c r="O75" s="62"/>
    </row>
    <row r="76" spans="2:15" s="10" customFormat="1" ht="51.75" thickBot="1">
      <c r="B76" s="170">
        <v>1</v>
      </c>
      <c r="C76" s="147" t="s">
        <v>106</v>
      </c>
      <c r="D76" s="240" t="s">
        <v>55</v>
      </c>
      <c r="E76" s="114">
        <v>0</v>
      </c>
      <c r="F76" s="235">
        <v>0</v>
      </c>
      <c r="G76" s="114">
        <v>0</v>
      </c>
      <c r="H76" s="114">
        <v>0</v>
      </c>
      <c r="I76" s="114">
        <v>0</v>
      </c>
      <c r="J76" s="114">
        <v>0</v>
      </c>
      <c r="K76" s="117">
        <v>0</v>
      </c>
      <c r="N76" s="62"/>
      <c r="O76" s="62"/>
    </row>
    <row r="77" spans="2:11" ht="19.5" customHeight="1">
      <c r="B77" s="116">
        <v>3</v>
      </c>
      <c r="C77" s="649" t="s">
        <v>103</v>
      </c>
      <c r="D77" s="115" t="s">
        <v>55</v>
      </c>
      <c r="E77" s="102"/>
      <c r="F77" s="229">
        <v>0</v>
      </c>
      <c r="G77" s="102">
        <v>0</v>
      </c>
      <c r="H77" s="102">
        <v>0</v>
      </c>
      <c r="I77" s="102">
        <v>0</v>
      </c>
      <c r="J77" s="102">
        <v>0</v>
      </c>
      <c r="K77" s="166">
        <f>F77+G77+I77+J77</f>
        <v>0</v>
      </c>
    </row>
    <row r="78" spans="2:11" ht="12.75">
      <c r="B78" s="107">
        <v>4</v>
      </c>
      <c r="C78" s="650"/>
      <c r="D78" s="19" t="s">
        <v>60</v>
      </c>
      <c r="E78" s="7"/>
      <c r="F78" s="230">
        <v>51816</v>
      </c>
      <c r="G78" s="7">
        <v>0</v>
      </c>
      <c r="H78" s="7">
        <v>0</v>
      </c>
      <c r="I78" s="7">
        <v>0</v>
      </c>
      <c r="J78" s="7">
        <v>0</v>
      </c>
      <c r="K78" s="166">
        <f>F78+G78+I78+J78</f>
        <v>51816</v>
      </c>
    </row>
    <row r="79" spans="2:13" ht="12.75" customHeight="1">
      <c r="B79" s="233">
        <v>1</v>
      </c>
      <c r="C79" s="650"/>
      <c r="D79" s="149" t="s">
        <v>57</v>
      </c>
      <c r="E79" s="113"/>
      <c r="F79" s="232">
        <v>243160</v>
      </c>
      <c r="G79" s="7">
        <v>381065</v>
      </c>
      <c r="H79" s="7">
        <v>381065</v>
      </c>
      <c r="I79" s="7">
        <v>381065</v>
      </c>
      <c r="J79" s="7">
        <v>111696</v>
      </c>
      <c r="K79" s="166">
        <f>F79+G79+I79+J79</f>
        <v>1116986</v>
      </c>
      <c r="M79" s="16"/>
    </row>
    <row r="80" spans="2:13" ht="12.75">
      <c r="B80" s="107">
        <v>2</v>
      </c>
      <c r="C80" s="650"/>
      <c r="D80" s="19" t="s">
        <v>56</v>
      </c>
      <c r="E80" s="7"/>
      <c r="F80" s="230">
        <v>229624</v>
      </c>
      <c r="G80" s="7">
        <v>232681</v>
      </c>
      <c r="H80" s="7">
        <v>232681</v>
      </c>
      <c r="I80" s="7">
        <v>232681</v>
      </c>
      <c r="J80" s="7">
        <v>77222</v>
      </c>
      <c r="K80" s="166">
        <f>F80+G80+I80+J80</f>
        <v>772208</v>
      </c>
      <c r="M80" s="16"/>
    </row>
    <row r="81" spans="2:15" s="10" customFormat="1" ht="13.5" thickBot="1">
      <c r="B81" s="66"/>
      <c r="C81" s="651"/>
      <c r="D81" s="3" t="s">
        <v>7</v>
      </c>
      <c r="E81" s="3">
        <v>1941010</v>
      </c>
      <c r="F81" s="3">
        <f aca="true" t="shared" si="13" ref="F81:K81">SUM(F77:F80)</f>
        <v>524600</v>
      </c>
      <c r="G81" s="3">
        <f t="shared" si="13"/>
        <v>613746</v>
      </c>
      <c r="H81" s="3">
        <f>SUM(H77:H80)</f>
        <v>613746</v>
      </c>
      <c r="I81" s="3">
        <f t="shared" si="13"/>
        <v>613746</v>
      </c>
      <c r="J81" s="3">
        <f t="shared" si="13"/>
        <v>188918</v>
      </c>
      <c r="K81" s="119">
        <f t="shared" si="13"/>
        <v>1941010</v>
      </c>
      <c r="L81" s="62"/>
      <c r="N81" s="62"/>
      <c r="O81" s="62"/>
    </row>
    <row r="82" spans="2:15" s="10" customFormat="1" ht="27.75" customHeight="1">
      <c r="B82" s="233">
        <v>1</v>
      </c>
      <c r="C82" s="650" t="s">
        <v>129</v>
      </c>
      <c r="D82" s="241" t="s">
        <v>56</v>
      </c>
      <c r="E82" s="113"/>
      <c r="F82" s="232">
        <v>1893</v>
      </c>
      <c r="G82" s="246">
        <v>0</v>
      </c>
      <c r="H82" s="246">
        <v>0</v>
      </c>
      <c r="I82" s="246">
        <v>0</v>
      </c>
      <c r="J82" s="246">
        <v>0</v>
      </c>
      <c r="K82" s="166">
        <f>F82+G82+I82+J82</f>
        <v>1893</v>
      </c>
      <c r="N82" s="62"/>
      <c r="O82" s="62"/>
    </row>
    <row r="83" spans="2:15" s="10" customFormat="1" ht="17.25" customHeight="1">
      <c r="B83" s="107">
        <v>2</v>
      </c>
      <c r="C83" s="650"/>
      <c r="D83" s="242" t="s">
        <v>55</v>
      </c>
      <c r="E83" s="7"/>
      <c r="F83" s="230">
        <v>12617</v>
      </c>
      <c r="G83" s="7">
        <v>17005</v>
      </c>
      <c r="H83" s="7">
        <v>17005</v>
      </c>
      <c r="I83" s="7">
        <v>17005</v>
      </c>
      <c r="J83" s="7">
        <v>5180</v>
      </c>
      <c r="K83" s="166">
        <f>F83+G83+I83+J83</f>
        <v>51807</v>
      </c>
      <c r="N83" s="62"/>
      <c r="O83" s="62"/>
    </row>
    <row r="84" spans="2:15" s="10" customFormat="1" ht="13.5" thickBot="1">
      <c r="B84" s="66"/>
      <c r="C84" s="651"/>
      <c r="D84" s="3" t="s">
        <v>7</v>
      </c>
      <c r="E84" s="3">
        <v>53700</v>
      </c>
      <c r="F84" s="141">
        <f aca="true" t="shared" si="14" ref="F84:K84">SUM(F82:F83)</f>
        <v>14510</v>
      </c>
      <c r="G84" s="141">
        <f t="shared" si="14"/>
        <v>17005</v>
      </c>
      <c r="H84" s="141">
        <f>SUM(H82:H83)</f>
        <v>17005</v>
      </c>
      <c r="I84" s="141">
        <f t="shared" si="14"/>
        <v>17005</v>
      </c>
      <c r="J84" s="141">
        <f t="shared" si="14"/>
        <v>5180</v>
      </c>
      <c r="K84" s="145">
        <f t="shared" si="14"/>
        <v>53700</v>
      </c>
      <c r="N84" s="62"/>
      <c r="O84" s="62"/>
    </row>
    <row r="85" spans="2:15" s="10" customFormat="1" ht="13.5" thickBot="1">
      <c r="B85" s="170"/>
      <c r="C85" s="114"/>
      <c r="D85" s="114" t="s">
        <v>47</v>
      </c>
      <c r="E85" s="114">
        <f>E15+E20+E27+E32+E37+E43+E46+E53+E56+E59+E75+E76+E81+E84</f>
        <v>36912250</v>
      </c>
      <c r="F85" s="114">
        <f aca="true" t="shared" si="15" ref="F85:K85">F15+F20+F27+F32+F37+F43+F46+F53+F56+F59+F75+F76+F81+F84</f>
        <v>10256290</v>
      </c>
      <c r="G85" s="114">
        <f t="shared" si="15"/>
        <v>9676929</v>
      </c>
      <c r="H85" s="114">
        <f>H15+H20+H27+H32+H37+H43+H46+H53+H56+H59+H75+H76+H81+H84</f>
        <v>9852953.129999999</v>
      </c>
      <c r="I85" s="114">
        <f t="shared" si="15"/>
        <v>9631281</v>
      </c>
      <c r="J85" s="114">
        <f t="shared" si="15"/>
        <v>3046117.56</v>
      </c>
      <c r="K85" s="117">
        <f t="shared" si="15"/>
        <v>32786641.689999998</v>
      </c>
      <c r="N85" s="62"/>
      <c r="O85" s="62"/>
    </row>
    <row r="86" spans="2:15" s="160" customFormat="1" ht="12.75">
      <c r="B86" s="83"/>
      <c r="C86" s="161"/>
      <c r="D86" s="161"/>
      <c r="E86" s="163"/>
      <c r="F86" s="23"/>
      <c r="G86" s="23"/>
      <c r="H86" s="23"/>
      <c r="I86" s="23"/>
      <c r="J86" s="23"/>
      <c r="K86" s="23"/>
      <c r="N86" s="163"/>
      <c r="O86" s="163"/>
    </row>
    <row r="87" spans="2:15" s="56" customFormat="1" ht="12.75">
      <c r="B87" s="67"/>
      <c r="C87" s="154" t="s">
        <v>116</v>
      </c>
      <c r="E87" s="60"/>
      <c r="F87" s="225"/>
      <c r="G87" s="225"/>
      <c r="H87" s="225"/>
      <c r="I87" s="225"/>
      <c r="J87" s="225"/>
      <c r="K87" s="225"/>
      <c r="N87" s="60"/>
      <c r="O87" s="60"/>
    </row>
    <row r="88" spans="2:15" s="160" customFormat="1" ht="12.75">
      <c r="B88" s="83"/>
      <c r="C88" s="83" t="s">
        <v>117</v>
      </c>
      <c r="E88" s="163"/>
      <c r="F88" s="23"/>
      <c r="G88" s="23"/>
      <c r="H88" s="23"/>
      <c r="I88" s="23"/>
      <c r="J88" s="23"/>
      <c r="K88" s="23"/>
      <c r="N88" s="163"/>
      <c r="O88" s="163"/>
    </row>
    <row r="89" spans="2:15" s="161" customFormat="1" ht="12.75">
      <c r="B89" s="160"/>
      <c r="E89" s="162"/>
      <c r="F89" s="249"/>
      <c r="G89" s="249"/>
      <c r="H89" s="249"/>
      <c r="I89" s="249"/>
      <c r="J89" s="249"/>
      <c r="K89" s="249"/>
      <c r="N89" s="162"/>
      <c r="O89" s="162"/>
    </row>
    <row r="90" spans="2:15" s="161" customFormat="1" ht="12.75">
      <c r="B90" s="39"/>
      <c r="C90" s="120" t="s">
        <v>124</v>
      </c>
      <c r="E90" s="162"/>
      <c r="F90" s="249"/>
      <c r="G90" s="249"/>
      <c r="H90" s="249"/>
      <c r="I90" s="249"/>
      <c r="J90" s="249"/>
      <c r="K90" s="249"/>
      <c r="N90" s="162"/>
      <c r="O90" s="162"/>
    </row>
    <row r="91" spans="2:15" s="161" customFormat="1" ht="12.75">
      <c r="B91" s="39"/>
      <c r="E91" s="162"/>
      <c r="F91" s="163"/>
      <c r="G91" s="163"/>
      <c r="H91" s="160"/>
      <c r="I91" s="160"/>
      <c r="J91" s="249"/>
      <c r="K91" s="249"/>
      <c r="N91" s="162"/>
      <c r="O91" s="162"/>
    </row>
    <row r="92" spans="2:15" s="161" customFormat="1" ht="12.75">
      <c r="B92" s="23"/>
      <c r="C92" s="162"/>
      <c r="E92" s="162"/>
      <c r="F92" s="83" t="s">
        <v>118</v>
      </c>
      <c r="G92" s="162"/>
      <c r="J92" s="249"/>
      <c r="K92" s="249"/>
      <c r="N92" s="162"/>
      <c r="O92" s="162"/>
    </row>
    <row r="93" spans="2:15" s="161" customFormat="1" ht="12.75">
      <c r="B93" s="16"/>
      <c r="C93" s="158"/>
      <c r="D93" s="42"/>
      <c r="E93" s="162"/>
      <c r="F93" s="83" t="s">
        <v>190</v>
      </c>
      <c r="G93" s="162"/>
      <c r="J93" s="249"/>
      <c r="K93" s="249"/>
      <c r="N93" s="162"/>
      <c r="O93" s="162"/>
    </row>
    <row r="94" spans="3:15" s="42" customFormat="1" ht="12.75">
      <c r="C94" s="75"/>
      <c r="E94" s="65"/>
      <c r="F94" s="151"/>
      <c r="G94" s="162"/>
      <c r="H94" s="161"/>
      <c r="I94" s="153" t="s">
        <v>188</v>
      </c>
      <c r="J94" s="65"/>
      <c r="K94" s="65"/>
      <c r="N94" s="65"/>
      <c r="O94" s="65"/>
    </row>
    <row r="95" spans="3:15" s="42" customFormat="1" ht="12.75">
      <c r="C95" s="75"/>
      <c r="D95" s="21"/>
      <c r="E95" s="65"/>
      <c r="F95" s="151"/>
      <c r="G95" s="162"/>
      <c r="H95" s="161"/>
      <c r="I95" s="153" t="s">
        <v>191</v>
      </c>
      <c r="J95" s="65"/>
      <c r="K95" s="65"/>
      <c r="N95" s="65"/>
      <c r="O95" s="65"/>
    </row>
    <row r="96" spans="5:15" s="21" customFormat="1" ht="12.75">
      <c r="E96" s="38"/>
      <c r="F96" s="161"/>
      <c r="G96" s="162"/>
      <c r="H96" s="161"/>
      <c r="I96" s="161"/>
      <c r="J96" s="38"/>
      <c r="K96" s="38"/>
      <c r="N96" s="38"/>
      <c r="O96" s="38"/>
    </row>
  </sheetData>
  <sheetProtection selectLockedCells="1" selectUnlockedCells="1"/>
  <mergeCells count="13">
    <mergeCell ref="C77:C81"/>
    <mergeCell ref="C82:C84"/>
    <mergeCell ref="C33:C37"/>
    <mergeCell ref="C38:C43"/>
    <mergeCell ref="C44:C46"/>
    <mergeCell ref="C54:C56"/>
    <mergeCell ref="C47:C53"/>
    <mergeCell ref="C57:C59"/>
    <mergeCell ref="C71:C75"/>
    <mergeCell ref="C9:C15"/>
    <mergeCell ref="C16:C20"/>
    <mergeCell ref="C21:C27"/>
    <mergeCell ref="C28:C32"/>
  </mergeCells>
  <printOptions/>
  <pageMargins left="0.16" right="0.196527777777778" top="0.19" bottom="0.16" header="0.16" footer="0.15"/>
  <pageSetup horizontalDpi="300" verticalDpi="3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H82"/>
  <sheetViews>
    <sheetView zoomScalePageLayoutView="0" workbookViewId="0" topLeftCell="B1">
      <selection activeCell="Q18" sqref="Q18"/>
    </sheetView>
  </sheetViews>
  <sheetFormatPr defaultColWidth="9.140625" defaultRowHeight="12.75"/>
  <cols>
    <col min="1" max="1" width="1.421875" style="9" hidden="1" customWidth="1"/>
    <col min="2" max="2" width="4.140625" style="28" customWidth="1"/>
    <col min="3" max="3" width="24.28125" style="9" customWidth="1"/>
    <col min="4" max="4" width="34.7109375" style="9" customWidth="1"/>
    <col min="5" max="5" width="18.140625" style="16" customWidth="1"/>
    <col min="6" max="6" width="12.00390625" style="9" customWidth="1"/>
    <col min="7" max="7" width="11.7109375" style="9" bestFit="1" customWidth="1"/>
    <col min="8" max="10" width="9.140625" style="9" customWidth="1"/>
    <col min="11" max="11" width="12.140625" style="9" customWidth="1"/>
    <col min="12" max="16384" width="9.140625" style="9" customWidth="1"/>
  </cols>
  <sheetData>
    <row r="1" s="158" customFormat="1" ht="18.75" customHeight="1">
      <c r="E1" s="159"/>
    </row>
    <row r="2" spans="4:5" s="21" customFormat="1" ht="22.5" customHeight="1">
      <c r="D2" s="84" t="s">
        <v>44</v>
      </c>
      <c r="E2" s="38"/>
    </row>
    <row r="3" ht="19.5" customHeight="1" thickBot="1">
      <c r="D3" s="10"/>
    </row>
    <row r="4" spans="2:5" s="10" customFormat="1" ht="57.75" customHeight="1" thickBot="1">
      <c r="B4" s="170" t="s">
        <v>21</v>
      </c>
      <c r="C4" s="114" t="s">
        <v>238</v>
      </c>
      <c r="D4" s="114" t="s">
        <v>1</v>
      </c>
      <c r="E4" s="421" t="s">
        <v>258</v>
      </c>
    </row>
    <row r="5" spans="2:6" s="101" customFormat="1" ht="12.75">
      <c r="B5" s="233">
        <v>1</v>
      </c>
      <c r="C5" s="656" t="s">
        <v>45</v>
      </c>
      <c r="D5" s="149" t="s">
        <v>55</v>
      </c>
      <c r="E5" s="166">
        <v>2913239.9399999995</v>
      </c>
      <c r="F5" s="236"/>
    </row>
    <row r="6" spans="2:6" s="101" customFormat="1" ht="12.75">
      <c r="B6" s="107">
        <v>4</v>
      </c>
      <c r="C6" s="656"/>
      <c r="D6" s="19" t="s">
        <v>77</v>
      </c>
      <c r="E6" s="166">
        <v>786839.91</v>
      </c>
      <c r="F6" s="236"/>
    </row>
    <row r="7" spans="2:6" s="101" customFormat="1" ht="25.5">
      <c r="B7" s="107">
        <v>6</v>
      </c>
      <c r="C7" s="656"/>
      <c r="D7" s="43" t="s">
        <v>17</v>
      </c>
      <c r="E7" s="166">
        <v>444874.45</v>
      </c>
      <c r="F7" s="236"/>
    </row>
    <row r="8" spans="2:6" s="101" customFormat="1" ht="12.75">
      <c r="B8" s="107">
        <v>3</v>
      </c>
      <c r="C8" s="656"/>
      <c r="D8" s="19" t="s">
        <v>57</v>
      </c>
      <c r="E8" s="166">
        <v>2308032.56</v>
      </c>
      <c r="F8" s="236"/>
    </row>
    <row r="9" spans="2:6" s="101" customFormat="1" ht="12.75">
      <c r="B9" s="107">
        <v>5</v>
      </c>
      <c r="C9" s="656"/>
      <c r="D9" s="19" t="s">
        <v>59</v>
      </c>
      <c r="E9" s="166">
        <v>105675.95999999998</v>
      </c>
      <c r="F9" s="236"/>
    </row>
    <row r="10" spans="2:6" s="101" customFormat="1" ht="25.5">
      <c r="B10" s="107">
        <v>2</v>
      </c>
      <c r="C10" s="656"/>
      <c r="D10" s="19" t="s">
        <v>56</v>
      </c>
      <c r="E10" s="166">
        <v>1951489.7200000002</v>
      </c>
      <c r="F10" s="236"/>
    </row>
    <row r="11" spans="2:6" s="8" customFormat="1" ht="13.5" thickBot="1">
      <c r="B11" s="66"/>
      <c r="C11" s="657"/>
      <c r="D11" s="3" t="s">
        <v>7</v>
      </c>
      <c r="E11" s="119">
        <v>8510152.54</v>
      </c>
      <c r="F11" s="236"/>
    </row>
    <row r="12" spans="2:6" s="101" customFormat="1" ht="12.75" customHeight="1">
      <c r="B12" s="116">
        <v>1</v>
      </c>
      <c r="C12" s="655" t="s">
        <v>46</v>
      </c>
      <c r="D12" s="115" t="s">
        <v>55</v>
      </c>
      <c r="E12" s="166">
        <v>21281.33</v>
      </c>
      <c r="F12" s="236"/>
    </row>
    <row r="13" spans="2:6" s="101" customFormat="1" ht="12.75">
      <c r="B13" s="107">
        <v>4</v>
      </c>
      <c r="C13" s="656"/>
      <c r="D13" s="19" t="s">
        <v>60</v>
      </c>
      <c r="E13" s="166">
        <v>331367.07999999996</v>
      </c>
      <c r="F13" s="236"/>
    </row>
    <row r="14" spans="2:6" s="101" customFormat="1" ht="12.75">
      <c r="B14" s="107">
        <v>3</v>
      </c>
      <c r="C14" s="656"/>
      <c r="D14" s="19" t="s">
        <v>57</v>
      </c>
      <c r="E14" s="166">
        <v>1040680.2100000001</v>
      </c>
      <c r="F14" s="236"/>
    </row>
    <row r="15" spans="2:6" s="101" customFormat="1" ht="25.5">
      <c r="B15" s="107">
        <v>2</v>
      </c>
      <c r="C15" s="656"/>
      <c r="D15" s="19" t="s">
        <v>56</v>
      </c>
      <c r="E15" s="166">
        <v>438781.38000000006</v>
      </c>
      <c r="F15" s="236"/>
    </row>
    <row r="16" spans="2:6" s="8" customFormat="1" ht="13.5" thickBot="1">
      <c r="B16" s="66"/>
      <c r="C16" s="657"/>
      <c r="D16" s="3" t="s">
        <v>7</v>
      </c>
      <c r="E16" s="119">
        <v>1832110.0000000002</v>
      </c>
      <c r="F16" s="236"/>
    </row>
    <row r="17" spans="2:6" ht="12.75" customHeight="1">
      <c r="B17" s="312">
        <v>1</v>
      </c>
      <c r="C17" s="653" t="s">
        <v>61</v>
      </c>
      <c r="D17" s="149" t="s">
        <v>55</v>
      </c>
      <c r="E17" s="166">
        <v>1342762.62</v>
      </c>
      <c r="F17" s="236"/>
    </row>
    <row r="18" spans="2:6" ht="12.75">
      <c r="B18" s="284">
        <v>5</v>
      </c>
      <c r="C18" s="653"/>
      <c r="D18" s="19" t="s">
        <v>60</v>
      </c>
      <c r="E18" s="166">
        <v>310800.56</v>
      </c>
      <c r="F18" s="236"/>
    </row>
    <row r="19" spans="2:6" ht="25.5">
      <c r="B19" s="284">
        <v>6</v>
      </c>
      <c r="C19" s="653"/>
      <c r="D19" s="43" t="s">
        <v>17</v>
      </c>
      <c r="E19" s="166">
        <v>39697.1</v>
      </c>
      <c r="F19" s="236"/>
    </row>
    <row r="20" spans="2:6" ht="12.75">
      <c r="B20" s="284">
        <v>3</v>
      </c>
      <c r="C20" s="653"/>
      <c r="D20" s="19" t="s">
        <v>57</v>
      </c>
      <c r="E20" s="166">
        <v>949806.25</v>
      </c>
      <c r="F20" s="236"/>
    </row>
    <row r="21" spans="2:6" ht="12.75">
      <c r="B21" s="284">
        <v>4</v>
      </c>
      <c r="C21" s="653"/>
      <c r="D21" s="19" t="s">
        <v>59</v>
      </c>
      <c r="E21" s="166">
        <v>87669.29</v>
      </c>
      <c r="F21" s="236"/>
    </row>
    <row r="22" spans="2:6" ht="25.5">
      <c r="B22" s="284">
        <v>2</v>
      </c>
      <c r="C22" s="653"/>
      <c r="D22" s="19" t="s">
        <v>56</v>
      </c>
      <c r="E22" s="166">
        <v>386801.61</v>
      </c>
      <c r="F22" s="236"/>
    </row>
    <row r="23" spans="2:6" s="10" customFormat="1" ht="13.5" thickBot="1">
      <c r="B23" s="239"/>
      <c r="C23" s="654"/>
      <c r="D23" s="3" t="s">
        <v>7</v>
      </c>
      <c r="E23" s="119">
        <v>3117537.43</v>
      </c>
      <c r="F23" s="236"/>
    </row>
    <row r="24" spans="2:6" ht="12.75" customHeight="1">
      <c r="B24" s="116">
        <v>1</v>
      </c>
      <c r="C24" s="649" t="s">
        <v>62</v>
      </c>
      <c r="D24" s="115" t="s">
        <v>55</v>
      </c>
      <c r="E24" s="166">
        <v>656284.17</v>
      </c>
      <c r="F24" s="236"/>
    </row>
    <row r="25" spans="2:6" ht="12.75">
      <c r="B25" s="107">
        <v>4</v>
      </c>
      <c r="C25" s="650"/>
      <c r="D25" s="19" t="s">
        <v>60</v>
      </c>
      <c r="E25" s="166">
        <v>524839.0900000001</v>
      </c>
      <c r="F25" s="236"/>
    </row>
    <row r="26" spans="2:6" ht="12.75">
      <c r="B26" s="107">
        <v>3</v>
      </c>
      <c r="C26" s="650"/>
      <c r="D26" s="19" t="s">
        <v>57</v>
      </c>
      <c r="E26" s="166">
        <v>461128.05000000005</v>
      </c>
      <c r="F26" s="236"/>
    </row>
    <row r="27" spans="2:6" ht="25.5">
      <c r="B27" s="107">
        <v>2</v>
      </c>
      <c r="C27" s="650"/>
      <c r="D27" s="19" t="s">
        <v>56</v>
      </c>
      <c r="E27" s="166">
        <v>177874.42000000004</v>
      </c>
      <c r="F27" s="236"/>
    </row>
    <row r="28" spans="2:6" s="10" customFormat="1" ht="13.5" thickBot="1">
      <c r="B28" s="66"/>
      <c r="C28" s="651"/>
      <c r="D28" s="3" t="s">
        <v>7</v>
      </c>
      <c r="E28" s="119">
        <v>1820125.7300000004</v>
      </c>
      <c r="F28" s="236"/>
    </row>
    <row r="29" spans="2:6" ht="12.75" customHeight="1">
      <c r="B29" s="116">
        <v>1</v>
      </c>
      <c r="C29" s="649" t="s">
        <v>63</v>
      </c>
      <c r="D29" s="115" t="s">
        <v>55</v>
      </c>
      <c r="E29" s="166">
        <v>24924.739999999998</v>
      </c>
      <c r="F29" s="236"/>
    </row>
    <row r="30" spans="2:6" ht="12.75">
      <c r="B30" s="107">
        <v>4</v>
      </c>
      <c r="C30" s="650"/>
      <c r="D30" s="19" t="s">
        <v>60</v>
      </c>
      <c r="E30" s="166">
        <v>84300.88</v>
      </c>
      <c r="F30" s="236"/>
    </row>
    <row r="31" spans="2:6" ht="12.75">
      <c r="B31" s="107">
        <v>3</v>
      </c>
      <c r="C31" s="650"/>
      <c r="D31" s="19" t="s">
        <v>57</v>
      </c>
      <c r="E31" s="166">
        <v>187045.36</v>
      </c>
      <c r="F31" s="236"/>
    </row>
    <row r="32" spans="2:6" ht="25.5">
      <c r="B32" s="107">
        <v>2</v>
      </c>
      <c r="C32" s="650"/>
      <c r="D32" s="19" t="s">
        <v>56</v>
      </c>
      <c r="E32" s="166">
        <v>15869.13</v>
      </c>
      <c r="F32" s="236"/>
    </row>
    <row r="33" spans="2:6" s="10" customFormat="1" ht="13.5" thickBot="1">
      <c r="B33" s="66"/>
      <c r="C33" s="651"/>
      <c r="D33" s="3" t="s">
        <v>7</v>
      </c>
      <c r="E33" s="145">
        <v>312140.11</v>
      </c>
      <c r="F33" s="236"/>
    </row>
    <row r="34" spans="2:6" ht="12.75" customHeight="1">
      <c r="B34" s="312">
        <v>1</v>
      </c>
      <c r="C34" s="653" t="s">
        <v>64</v>
      </c>
      <c r="D34" s="149" t="s">
        <v>55</v>
      </c>
      <c r="E34" s="166">
        <v>3591127.7399999998</v>
      </c>
      <c r="F34" s="236"/>
    </row>
    <row r="35" spans="2:6" ht="25.5">
      <c r="B35" s="284">
        <v>5</v>
      </c>
      <c r="C35" s="653"/>
      <c r="D35" s="128" t="s">
        <v>239</v>
      </c>
      <c r="E35" s="166">
        <v>860394.9999999999</v>
      </c>
      <c r="F35" s="236"/>
    </row>
    <row r="36" spans="2:6" ht="12.75">
      <c r="B36" s="284">
        <v>4</v>
      </c>
      <c r="C36" s="653"/>
      <c r="D36" s="19" t="s">
        <v>130</v>
      </c>
      <c r="E36" s="166">
        <v>387811.71</v>
      </c>
      <c r="F36" s="236"/>
    </row>
    <row r="37" spans="2:6" ht="12.75">
      <c r="B37" s="284">
        <v>3</v>
      </c>
      <c r="C37" s="653"/>
      <c r="D37" s="19" t="s">
        <v>57</v>
      </c>
      <c r="E37" s="166">
        <v>271.11</v>
      </c>
      <c r="F37" s="236"/>
    </row>
    <row r="38" spans="2:6" ht="23.25" customHeight="1">
      <c r="B38" s="284">
        <v>2</v>
      </c>
      <c r="C38" s="653"/>
      <c r="D38" s="19" t="s">
        <v>56</v>
      </c>
      <c r="E38" s="166">
        <v>1106064.0899999999</v>
      </c>
      <c r="F38" s="236"/>
    </row>
    <row r="39" spans="2:6" s="10" customFormat="1" ht="18.75" customHeight="1" thickBot="1">
      <c r="B39" s="239"/>
      <c r="C39" s="654"/>
      <c r="D39" s="3" t="s">
        <v>7</v>
      </c>
      <c r="E39" s="119">
        <v>5945669.649999999</v>
      </c>
      <c r="F39" s="236"/>
    </row>
    <row r="40" spans="2:8" s="10" customFormat="1" ht="30.75" customHeight="1">
      <c r="B40" s="169">
        <v>1</v>
      </c>
      <c r="C40" s="649" t="s">
        <v>65</v>
      </c>
      <c r="D40" s="172" t="s">
        <v>40</v>
      </c>
      <c r="E40" s="166">
        <v>459636.46</v>
      </c>
      <c r="F40" s="236"/>
      <c r="G40" s="441"/>
      <c r="H40" s="441"/>
    </row>
    <row r="41" spans="2:7" s="10" customFormat="1" ht="25.5">
      <c r="B41" s="168">
        <v>2</v>
      </c>
      <c r="C41" s="650"/>
      <c r="D41" s="128" t="s">
        <v>239</v>
      </c>
      <c r="E41" s="166">
        <v>0</v>
      </c>
      <c r="F41" s="236"/>
      <c r="G41" s="62"/>
    </row>
    <row r="42" spans="2:7" s="10" customFormat="1" ht="16.5" customHeight="1" thickBot="1">
      <c r="B42" s="66"/>
      <c r="C42" s="651"/>
      <c r="D42" s="173" t="s">
        <v>7</v>
      </c>
      <c r="E42" s="119">
        <v>459636.46</v>
      </c>
      <c r="F42" s="236"/>
      <c r="G42" s="62"/>
    </row>
    <row r="43" spans="2:7" ht="12.75">
      <c r="B43" s="116">
        <v>1</v>
      </c>
      <c r="C43" s="649" t="s">
        <v>66</v>
      </c>
      <c r="D43" s="115" t="s">
        <v>55</v>
      </c>
      <c r="E43" s="166">
        <v>65671.66</v>
      </c>
      <c r="F43" s="236"/>
      <c r="G43" s="16"/>
    </row>
    <row r="44" spans="2:6" ht="12.75">
      <c r="B44" s="107">
        <v>6</v>
      </c>
      <c r="C44" s="650"/>
      <c r="D44" s="19" t="s">
        <v>134</v>
      </c>
      <c r="E44" s="166">
        <v>10492.01</v>
      </c>
      <c r="F44" s="236"/>
    </row>
    <row r="45" spans="2:6" ht="25.5">
      <c r="B45" s="107">
        <v>4</v>
      </c>
      <c r="C45" s="650"/>
      <c r="D45" s="128" t="s">
        <v>186</v>
      </c>
      <c r="E45" s="166">
        <v>2157.48</v>
      </c>
      <c r="F45" s="236"/>
    </row>
    <row r="46" spans="2:6" ht="25.5">
      <c r="B46" s="107">
        <v>5</v>
      </c>
      <c r="C46" s="650"/>
      <c r="D46" s="19" t="s">
        <v>133</v>
      </c>
      <c r="E46" s="166">
        <v>0</v>
      </c>
      <c r="F46" s="236"/>
    </row>
    <row r="47" spans="2:6" ht="12.75">
      <c r="B47" s="107">
        <v>3</v>
      </c>
      <c r="C47" s="650"/>
      <c r="D47" s="19" t="s">
        <v>77</v>
      </c>
      <c r="E47" s="166">
        <v>1483.93</v>
      </c>
      <c r="F47" s="236"/>
    </row>
    <row r="48" spans="2:6" ht="25.5">
      <c r="B48" s="107">
        <v>2</v>
      </c>
      <c r="C48" s="650"/>
      <c r="D48" s="19" t="s">
        <v>56</v>
      </c>
      <c r="E48" s="166">
        <v>184003.78999999998</v>
      </c>
      <c r="F48" s="236"/>
    </row>
    <row r="49" spans="2:6" s="10" customFormat="1" ht="18" customHeight="1" thickBot="1">
      <c r="B49" s="66"/>
      <c r="C49" s="651"/>
      <c r="D49" s="3" t="s">
        <v>7</v>
      </c>
      <c r="E49" s="119">
        <v>263808.87</v>
      </c>
      <c r="F49" s="236"/>
    </row>
    <row r="50" spans="2:6" s="10" customFormat="1" ht="32.25" customHeight="1">
      <c r="B50" s="237">
        <v>1</v>
      </c>
      <c r="C50" s="652" t="s">
        <v>101</v>
      </c>
      <c r="D50" s="172" t="s">
        <v>40</v>
      </c>
      <c r="E50" s="166">
        <v>127000</v>
      </c>
      <c r="F50" s="236"/>
    </row>
    <row r="51" spans="2:6" s="10" customFormat="1" ht="12.75">
      <c r="B51" s="238">
        <v>2</v>
      </c>
      <c r="C51" s="653"/>
      <c r="D51" s="19" t="s">
        <v>130</v>
      </c>
      <c r="E51" s="166">
        <v>0</v>
      </c>
      <c r="F51" s="236"/>
    </row>
    <row r="52" spans="2:6" s="10" customFormat="1" ht="37.5" customHeight="1" thickBot="1">
      <c r="B52" s="239"/>
      <c r="C52" s="654"/>
      <c r="D52" s="3" t="s">
        <v>7</v>
      </c>
      <c r="E52" s="455">
        <v>127000</v>
      </c>
      <c r="F52" s="236"/>
    </row>
    <row r="53" spans="2:6" s="10" customFormat="1" ht="18.75" customHeight="1">
      <c r="B53" s="169">
        <v>1</v>
      </c>
      <c r="C53" s="649" t="s">
        <v>104</v>
      </c>
      <c r="D53" s="115" t="s">
        <v>55</v>
      </c>
      <c r="E53" s="166">
        <v>102044.21</v>
      </c>
      <c r="F53" s="236"/>
    </row>
    <row r="54" spans="2:6" s="10" customFormat="1" ht="15.75" customHeight="1">
      <c r="B54" s="168">
        <v>2</v>
      </c>
      <c r="C54" s="650"/>
      <c r="D54" s="19" t="s">
        <v>130</v>
      </c>
      <c r="E54" s="166">
        <v>12006.21</v>
      </c>
      <c r="F54" s="236"/>
    </row>
    <row r="55" spans="2:6" s="10" customFormat="1" ht="34.5" customHeight="1">
      <c r="B55" s="285"/>
      <c r="C55" s="650"/>
      <c r="D55" s="128" t="s">
        <v>236</v>
      </c>
      <c r="E55" s="166">
        <v>0</v>
      </c>
      <c r="F55" s="236"/>
    </row>
    <row r="56" spans="2:6" s="10" customFormat="1" ht="13.5" thickBot="1">
      <c r="B56" s="66"/>
      <c r="C56" s="651"/>
      <c r="D56" s="3" t="s">
        <v>7</v>
      </c>
      <c r="E56" s="119">
        <v>114050.42000000001</v>
      </c>
      <c r="F56" s="236"/>
    </row>
    <row r="57" spans="2:7" s="10" customFormat="1" ht="12.75" customHeight="1">
      <c r="B57" s="237">
        <v>1</v>
      </c>
      <c r="C57" s="652" t="s">
        <v>105</v>
      </c>
      <c r="D57" s="115" t="s">
        <v>55</v>
      </c>
      <c r="E57" s="166">
        <v>9289982.82</v>
      </c>
      <c r="F57" s="236"/>
      <c r="G57" s="62"/>
    </row>
    <row r="58" spans="2:6" s="10" customFormat="1" ht="25.5">
      <c r="B58" s="238">
        <v>4</v>
      </c>
      <c r="C58" s="653"/>
      <c r="D58" s="19" t="s">
        <v>132</v>
      </c>
      <c r="E58" s="166">
        <v>2715419.47</v>
      </c>
      <c r="F58" s="236"/>
    </row>
    <row r="59" spans="2:6" s="10" customFormat="1" ht="15" customHeight="1">
      <c r="B59" s="238">
        <v>3</v>
      </c>
      <c r="C59" s="653"/>
      <c r="D59" s="19" t="s">
        <v>130</v>
      </c>
      <c r="E59" s="166">
        <v>513972.89</v>
      </c>
      <c r="F59" s="236"/>
    </row>
    <row r="60" spans="2:6" s="10" customFormat="1" ht="25.5">
      <c r="B60" s="238">
        <v>2</v>
      </c>
      <c r="C60" s="653"/>
      <c r="D60" s="19" t="s">
        <v>131</v>
      </c>
      <c r="E60" s="166">
        <v>3521585.22</v>
      </c>
      <c r="F60" s="236"/>
    </row>
    <row r="61" spans="2:6" s="10" customFormat="1" ht="13.5" thickBot="1">
      <c r="B61" s="239"/>
      <c r="C61" s="654"/>
      <c r="D61" s="3" t="s">
        <v>7</v>
      </c>
      <c r="E61" s="119">
        <v>16040960.400000002</v>
      </c>
      <c r="F61" s="236"/>
    </row>
    <row r="62" spans="2:6" s="10" customFormat="1" ht="77.25" thickBot="1">
      <c r="B62" s="170">
        <v>1</v>
      </c>
      <c r="C62" s="147" t="s">
        <v>226</v>
      </c>
      <c r="D62" s="147" t="s">
        <v>55</v>
      </c>
      <c r="E62" s="456">
        <v>0</v>
      </c>
      <c r="F62" s="236"/>
    </row>
    <row r="63" spans="2:6" ht="19.5" customHeight="1">
      <c r="B63" s="233">
        <v>3</v>
      </c>
      <c r="C63" s="650" t="s">
        <v>103</v>
      </c>
      <c r="D63" s="149" t="s">
        <v>55</v>
      </c>
      <c r="E63" s="166">
        <v>0</v>
      </c>
      <c r="F63" s="236"/>
    </row>
    <row r="64" spans="2:6" ht="12.75">
      <c r="B64" s="107">
        <v>4</v>
      </c>
      <c r="C64" s="650"/>
      <c r="D64" s="19" t="s">
        <v>60</v>
      </c>
      <c r="E64" s="166">
        <v>54854.81999999999</v>
      </c>
      <c r="F64" s="236"/>
    </row>
    <row r="65" spans="2:6" ht="12.75" customHeight="1">
      <c r="B65" s="233">
        <v>1</v>
      </c>
      <c r="C65" s="650"/>
      <c r="D65" s="149" t="s">
        <v>57</v>
      </c>
      <c r="E65" s="166">
        <v>744962.1799999999</v>
      </c>
      <c r="F65" s="236"/>
    </row>
    <row r="66" spans="2:6" ht="25.5">
      <c r="B66" s="107">
        <v>2</v>
      </c>
      <c r="C66" s="650"/>
      <c r="D66" s="19" t="s">
        <v>56</v>
      </c>
      <c r="E66" s="166">
        <v>297790.84</v>
      </c>
      <c r="F66" s="236"/>
    </row>
    <row r="67" spans="2:6" s="10" customFormat="1" ht="13.5" thickBot="1">
      <c r="B67" s="66"/>
      <c r="C67" s="651"/>
      <c r="D67" s="3" t="s">
        <v>7</v>
      </c>
      <c r="E67" s="119">
        <v>1097607.8399999999</v>
      </c>
      <c r="F67" s="236"/>
    </row>
    <row r="68" spans="2:6" s="10" customFormat="1" ht="27.75" customHeight="1">
      <c r="B68" s="116">
        <v>1</v>
      </c>
      <c r="C68" s="649" t="s">
        <v>129</v>
      </c>
      <c r="D68" s="115" t="s">
        <v>56</v>
      </c>
      <c r="E68" s="166">
        <v>74000</v>
      </c>
      <c r="F68" s="236"/>
    </row>
    <row r="69" spans="2:6" s="10" customFormat="1" ht="17.25" customHeight="1">
      <c r="B69" s="107">
        <v>2</v>
      </c>
      <c r="C69" s="650"/>
      <c r="D69" s="19" t="s">
        <v>55</v>
      </c>
      <c r="E69" s="166">
        <v>104000</v>
      </c>
      <c r="F69" s="236"/>
    </row>
    <row r="70" spans="2:6" s="10" customFormat="1" ht="26.25" customHeight="1" thickBot="1">
      <c r="B70" s="66"/>
      <c r="C70" s="651"/>
      <c r="D70" s="3" t="s">
        <v>7</v>
      </c>
      <c r="E70" s="145">
        <v>178000</v>
      </c>
      <c r="F70" s="236"/>
    </row>
    <row r="71" spans="2:6" s="10" customFormat="1" ht="13.5" thickBot="1">
      <c r="B71" s="170"/>
      <c r="C71" s="114"/>
      <c r="D71" s="114" t="s">
        <v>47</v>
      </c>
      <c r="E71" s="117">
        <v>39818799.45</v>
      </c>
      <c r="F71" s="236"/>
    </row>
    <row r="72" spans="2:5" s="160" customFormat="1" ht="12.75">
      <c r="B72" s="83"/>
      <c r="C72" s="161"/>
      <c r="D72" s="161"/>
      <c r="E72" s="163"/>
    </row>
    <row r="73" spans="2:5" s="160" customFormat="1" ht="12.75">
      <c r="B73" s="83"/>
      <c r="D73" s="84"/>
      <c r="E73" s="163"/>
    </row>
    <row r="74" spans="2:5" s="161" customFormat="1" ht="25.5" customHeight="1">
      <c r="B74" s="160"/>
      <c r="D74" s="83"/>
      <c r="E74" s="162"/>
    </row>
    <row r="75" spans="2:5" s="161" customFormat="1" ht="19.5" customHeight="1">
      <c r="B75" s="39"/>
      <c r="D75" s="120"/>
      <c r="E75" s="162"/>
    </row>
    <row r="76" spans="2:5" s="161" customFormat="1" ht="12.75">
      <c r="B76" s="39"/>
      <c r="E76" s="162"/>
    </row>
    <row r="77" spans="2:5" s="161" customFormat="1" ht="12.75">
      <c r="B77" s="23"/>
      <c r="C77" s="162"/>
      <c r="E77" s="162"/>
    </row>
    <row r="78" spans="2:5" s="161" customFormat="1" ht="12.75">
      <c r="B78" s="16"/>
      <c r="C78" s="158"/>
      <c r="D78" s="42"/>
      <c r="E78" s="162"/>
    </row>
    <row r="79" spans="3:5" s="42" customFormat="1" ht="12.75">
      <c r="C79" s="75"/>
      <c r="E79" s="65"/>
    </row>
    <row r="80" spans="3:5" s="42" customFormat="1" ht="12.75">
      <c r="C80" s="75"/>
      <c r="D80" s="21"/>
      <c r="E80" s="65"/>
    </row>
    <row r="81" spans="3:5" s="42" customFormat="1" ht="12.75">
      <c r="C81" s="75"/>
      <c r="D81" s="21"/>
      <c r="E81" s="65"/>
    </row>
    <row r="82" s="21" customFormat="1" ht="12.75">
      <c r="E82" s="38"/>
    </row>
  </sheetData>
  <sheetProtection selectLockedCells="1" selectUnlockedCells="1"/>
  <mergeCells count="13">
    <mergeCell ref="C68:C70"/>
    <mergeCell ref="C5:C11"/>
    <mergeCell ref="C12:C16"/>
    <mergeCell ref="C50:C52"/>
    <mergeCell ref="C53:C56"/>
    <mergeCell ref="C57:C61"/>
    <mergeCell ref="C63:C67"/>
    <mergeCell ref="C40:C42"/>
    <mergeCell ref="C43:C49"/>
    <mergeCell ref="C17:C23"/>
    <mergeCell ref="C24:C28"/>
    <mergeCell ref="C29:C33"/>
    <mergeCell ref="C34:C39"/>
  </mergeCells>
  <printOptions/>
  <pageMargins left="0.15748031496062992" right="0.1968503937007874" top="0.1968503937007874" bottom="0.15748031496062992" header="0.15748031496062992" footer="0.15748031496062992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Q18" sqref="Q18"/>
    </sheetView>
  </sheetViews>
  <sheetFormatPr defaultColWidth="9.140625" defaultRowHeight="12.75"/>
  <cols>
    <col min="1" max="1" width="2.8515625" style="70" customWidth="1"/>
    <col min="2" max="2" width="4.57421875" style="70" bestFit="1" customWidth="1"/>
    <col min="3" max="3" width="28.8515625" style="70" customWidth="1"/>
    <col min="4" max="4" width="16.7109375" style="70" customWidth="1"/>
    <col min="5" max="16384" width="9.140625" style="70" customWidth="1"/>
  </cols>
  <sheetData>
    <row r="1" s="68" customFormat="1" ht="12.75">
      <c r="C1" s="401"/>
    </row>
    <row r="2" s="65" customFormat="1" ht="12.75"/>
    <row r="3" s="38" customFormat="1" ht="12.75"/>
    <row r="4" s="38" customFormat="1" ht="12.75"/>
    <row r="5" s="34" customFormat="1" ht="12.75"/>
    <row r="6" s="37" customFormat="1" ht="12.75"/>
    <row r="7" spans="2:4" s="34" customFormat="1" ht="12.75">
      <c r="B7" s="658" t="s">
        <v>24</v>
      </c>
      <c r="C7" s="658"/>
      <c r="D7" s="658"/>
    </row>
    <row r="8" spans="2:4" s="23" customFormat="1" ht="12.75">
      <c r="B8" s="658"/>
      <c r="C8" s="658"/>
      <c r="D8" s="658"/>
    </row>
    <row r="9" s="23" customFormat="1" ht="12.75"/>
    <row r="10" s="16" customFormat="1" ht="12.75"/>
    <row r="11" ht="13.5" thickBot="1"/>
    <row r="12" spans="2:4" ht="60" customHeight="1" thickBot="1">
      <c r="B12" s="402" t="s">
        <v>21</v>
      </c>
      <c r="C12" s="351" t="s">
        <v>1</v>
      </c>
      <c r="D12" s="421" t="s">
        <v>258</v>
      </c>
    </row>
    <row r="13" spans="2:4" ht="26.25" customHeight="1">
      <c r="B13" s="403">
        <v>1</v>
      </c>
      <c r="C13" s="399" t="s">
        <v>8</v>
      </c>
      <c r="D13" s="495">
        <v>88882.59</v>
      </c>
    </row>
    <row r="14" spans="2:4" ht="41.25" customHeight="1">
      <c r="B14" s="404">
        <v>2</v>
      </c>
      <c r="C14" s="259" t="s">
        <v>207</v>
      </c>
      <c r="D14" s="495">
        <v>46957.409999999996</v>
      </c>
    </row>
    <row r="15" spans="2:4" s="81" customFormat="1" ht="16.5" customHeight="1" thickBot="1">
      <c r="B15" s="405"/>
      <c r="C15" s="400" t="s">
        <v>7</v>
      </c>
      <c r="D15" s="496">
        <v>135840</v>
      </c>
    </row>
    <row r="16" spans="2:3" s="81" customFormat="1" ht="16.5" customHeight="1">
      <c r="B16" s="406"/>
      <c r="C16" s="406"/>
    </row>
    <row r="17" spans="2:3" s="163" customFormat="1" ht="12.75" customHeight="1">
      <c r="B17" s="30"/>
      <c r="C17" s="397"/>
    </row>
    <row r="18" spans="2:3" s="162" customFormat="1" ht="12.75" customHeight="1">
      <c r="B18" s="163"/>
      <c r="C18" s="30"/>
    </row>
    <row r="19" spans="2:3" s="162" customFormat="1" ht="12.75">
      <c r="B19" s="40"/>
      <c r="C19" s="292"/>
    </row>
    <row r="20" s="162" customFormat="1" ht="12.75">
      <c r="B20" s="40"/>
    </row>
    <row r="21" s="162" customFormat="1" ht="12.75">
      <c r="B21" s="23"/>
    </row>
    <row r="22" spans="2:3" s="162" customFormat="1" ht="12.75">
      <c r="B22" s="16"/>
      <c r="C22" s="159"/>
    </row>
    <row r="23" s="65" customFormat="1" ht="12.75"/>
    <row r="24" s="65" customFormat="1" ht="12.75"/>
    <row r="25" spans="1:3" s="27" customFormat="1" ht="12.75">
      <c r="A25" s="16"/>
      <c r="B25" s="68"/>
      <c r="C25" s="60"/>
    </row>
    <row r="26" spans="1:3" s="24" customFormat="1" ht="12.75">
      <c r="A26" s="131"/>
      <c r="B26" s="68"/>
      <c r="C26" s="65"/>
    </row>
    <row r="27" spans="1:3" s="60" customFormat="1" ht="12.75">
      <c r="A27" s="27"/>
      <c r="B27" s="68"/>
      <c r="C27" s="68"/>
    </row>
    <row r="28" s="27" customFormat="1" ht="12.75">
      <c r="B28" s="407"/>
    </row>
    <row r="29" s="27" customFormat="1" ht="12.75">
      <c r="C29" s="407"/>
    </row>
  </sheetData>
  <sheetProtection/>
  <mergeCells count="1">
    <mergeCell ref="B7:D8"/>
  </mergeCells>
  <printOptions/>
  <pageMargins left="0.15748031496063" right="0.196850393700787" top="0.25" bottom="0.29" header="0.17" footer="0.21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G75"/>
  <sheetViews>
    <sheetView zoomScalePageLayoutView="0" workbookViewId="0" topLeftCell="A1">
      <selection activeCell="Q18" sqref="Q18"/>
    </sheetView>
  </sheetViews>
  <sheetFormatPr defaultColWidth="9.140625" defaultRowHeight="12.75"/>
  <cols>
    <col min="1" max="1" width="9.140625" style="21" customWidth="1"/>
    <col min="2" max="2" width="4.421875" style="21" customWidth="1"/>
    <col min="3" max="3" width="22.57421875" style="21" customWidth="1"/>
    <col min="4" max="4" width="37.00390625" style="21" customWidth="1"/>
    <col min="5" max="5" width="17.7109375" style="38" customWidth="1"/>
    <col min="6" max="6" width="12.140625" style="21" bestFit="1" customWidth="1"/>
    <col min="7" max="16384" width="9.140625" style="21" customWidth="1"/>
  </cols>
  <sheetData>
    <row r="1" spans="4:5" s="158" customFormat="1" ht="15" customHeight="1">
      <c r="D1" s="42"/>
      <c r="E1" s="159"/>
    </row>
    <row r="2" spans="4:5" s="158" customFormat="1" ht="12.75">
      <c r="D2" s="42"/>
      <c r="E2" s="159"/>
    </row>
    <row r="3" spans="4:5" s="158" customFormat="1" ht="12.75">
      <c r="D3" s="42"/>
      <c r="E3" s="159"/>
    </row>
    <row r="4" ht="12.75">
      <c r="D4" s="29" t="s">
        <v>35</v>
      </c>
    </row>
    <row r="5" spans="2:5" s="77" customFormat="1" ht="15.75" customHeight="1" thickBot="1">
      <c r="B5" s="76"/>
      <c r="C5" s="76"/>
      <c r="D5" s="64"/>
      <c r="E5" s="64"/>
    </row>
    <row r="6" spans="2:5" s="76" customFormat="1" ht="58.5" customHeight="1" thickBot="1">
      <c r="B6" s="364" t="s">
        <v>21</v>
      </c>
      <c r="C6" s="365"/>
      <c r="D6" s="504" t="s">
        <v>1</v>
      </c>
      <c r="E6" s="421" t="s">
        <v>258</v>
      </c>
    </row>
    <row r="7" spans="2:5" s="77" customFormat="1" ht="25.5">
      <c r="B7" s="664">
        <v>1</v>
      </c>
      <c r="C7" s="659" t="s">
        <v>51</v>
      </c>
      <c r="D7" s="341" t="s">
        <v>108</v>
      </c>
      <c r="E7" s="505">
        <v>0</v>
      </c>
    </row>
    <row r="8" spans="2:5" s="77" customFormat="1" ht="26.25" thickBot="1">
      <c r="B8" s="662"/>
      <c r="C8" s="660"/>
      <c r="D8" s="506" t="s">
        <v>68</v>
      </c>
      <c r="E8" s="507">
        <v>0</v>
      </c>
    </row>
    <row r="9" spans="2:5" s="76" customFormat="1" ht="13.5" thickBot="1">
      <c r="B9" s="662"/>
      <c r="C9" s="661"/>
      <c r="D9" s="508" t="s">
        <v>7</v>
      </c>
      <c r="E9" s="509">
        <v>0</v>
      </c>
    </row>
    <row r="10" spans="2:7" s="77" customFormat="1" ht="12.75">
      <c r="B10" s="662">
        <v>2</v>
      </c>
      <c r="C10" s="659" t="s">
        <v>36</v>
      </c>
      <c r="D10" s="339" t="s">
        <v>17</v>
      </c>
      <c r="E10" s="505">
        <v>2653916.66</v>
      </c>
      <c r="F10" s="64"/>
      <c r="G10" s="64"/>
    </row>
    <row r="11" spans="2:7" s="77" customFormat="1" ht="12.75">
      <c r="B11" s="662"/>
      <c r="C11" s="660"/>
      <c r="D11" s="338" t="s">
        <v>60</v>
      </c>
      <c r="E11" s="306">
        <v>3606360.8300000005</v>
      </c>
      <c r="F11" s="64"/>
      <c r="G11" s="64"/>
    </row>
    <row r="12" spans="2:7" s="77" customFormat="1" ht="12.75">
      <c r="B12" s="662"/>
      <c r="C12" s="660"/>
      <c r="D12" s="340" t="s">
        <v>77</v>
      </c>
      <c r="E12" s="306">
        <v>2806823.91</v>
      </c>
      <c r="F12" s="64"/>
      <c r="G12" s="64"/>
    </row>
    <row r="13" spans="2:7" s="77" customFormat="1" ht="25.5">
      <c r="B13" s="662"/>
      <c r="C13" s="660"/>
      <c r="D13" s="338" t="s">
        <v>109</v>
      </c>
      <c r="E13" s="306">
        <v>9214104.1</v>
      </c>
      <c r="F13" s="64"/>
      <c r="G13" s="64"/>
    </row>
    <row r="14" spans="2:7" s="77" customFormat="1" ht="12.75">
      <c r="B14" s="662"/>
      <c r="C14" s="660"/>
      <c r="D14" s="340" t="s">
        <v>59</v>
      </c>
      <c r="E14" s="306">
        <v>168092.31000000003</v>
      </c>
      <c r="F14" s="64"/>
      <c r="G14" s="64"/>
    </row>
    <row r="15" spans="2:7" s="77" customFormat="1" ht="25.5">
      <c r="B15" s="662"/>
      <c r="C15" s="660"/>
      <c r="D15" s="338" t="s">
        <v>142</v>
      </c>
      <c r="E15" s="306">
        <v>360103.64</v>
      </c>
      <c r="F15" s="64"/>
      <c r="G15" s="64"/>
    </row>
    <row r="16" spans="2:7" s="77" customFormat="1" ht="12.75">
      <c r="B16" s="662"/>
      <c r="C16" s="660"/>
      <c r="D16" s="340" t="s">
        <v>57</v>
      </c>
      <c r="E16" s="306">
        <v>2409891.69</v>
      </c>
      <c r="F16" s="64"/>
      <c r="G16" s="64"/>
    </row>
    <row r="17" spans="2:7" s="77" customFormat="1" ht="12.75">
      <c r="B17" s="662"/>
      <c r="C17" s="660"/>
      <c r="D17" s="340" t="s">
        <v>56</v>
      </c>
      <c r="E17" s="306">
        <v>1968354.61</v>
      </c>
      <c r="F17" s="64"/>
      <c r="G17" s="64"/>
    </row>
    <row r="18" spans="2:7" s="77" customFormat="1" ht="12.75">
      <c r="B18" s="662"/>
      <c r="C18" s="660"/>
      <c r="D18" s="338" t="s">
        <v>38</v>
      </c>
      <c r="E18" s="306">
        <v>167744.8</v>
      </c>
      <c r="F18" s="64"/>
      <c r="G18" s="64"/>
    </row>
    <row r="19" spans="2:7" s="77" customFormat="1" ht="12.75">
      <c r="B19" s="662"/>
      <c r="C19" s="660"/>
      <c r="D19" s="338" t="s">
        <v>39</v>
      </c>
      <c r="E19" s="306">
        <v>399597.08</v>
      </c>
      <c r="F19" s="64"/>
      <c r="G19" s="64"/>
    </row>
    <row r="20" spans="2:7" s="77" customFormat="1" ht="12.75">
      <c r="B20" s="662"/>
      <c r="C20" s="660"/>
      <c r="D20" s="319" t="s">
        <v>100</v>
      </c>
      <c r="E20" s="306">
        <v>59495.89</v>
      </c>
      <c r="F20" s="64"/>
      <c r="G20" s="64"/>
    </row>
    <row r="21" spans="2:7" s="77" customFormat="1" ht="12.75">
      <c r="B21" s="662"/>
      <c r="C21" s="660"/>
      <c r="D21" s="319" t="s">
        <v>10</v>
      </c>
      <c r="E21" s="306">
        <v>257738.94</v>
      </c>
      <c r="F21" s="64"/>
      <c r="G21" s="64"/>
    </row>
    <row r="22" spans="2:7" s="254" customFormat="1" ht="13.5" thickBot="1">
      <c r="B22" s="662"/>
      <c r="C22" s="660"/>
      <c r="D22" s="511" t="s">
        <v>135</v>
      </c>
      <c r="E22" s="507">
        <v>1761606.33</v>
      </c>
      <c r="F22" s="64"/>
      <c r="G22" s="64"/>
    </row>
    <row r="23" spans="2:6" s="76" customFormat="1" ht="13.5" thickBot="1">
      <c r="B23" s="662"/>
      <c r="C23" s="661"/>
      <c r="D23" s="510" t="s">
        <v>7</v>
      </c>
      <c r="E23" s="501">
        <v>25833830.79</v>
      </c>
      <c r="F23" s="85"/>
    </row>
    <row r="24" spans="2:5" s="77" customFormat="1" ht="25.5">
      <c r="B24" s="662">
        <v>3</v>
      </c>
      <c r="C24" s="659" t="s">
        <v>52</v>
      </c>
      <c r="D24" s="339" t="s">
        <v>68</v>
      </c>
      <c r="E24" s="505">
        <v>60000</v>
      </c>
    </row>
    <row r="25" spans="2:5" s="77" customFormat="1" ht="30" customHeight="1" thickBot="1">
      <c r="B25" s="662"/>
      <c r="C25" s="660"/>
      <c r="D25" s="506" t="s">
        <v>108</v>
      </c>
      <c r="E25" s="507">
        <v>0</v>
      </c>
    </row>
    <row r="26" spans="2:5" s="76" customFormat="1" ht="13.5" thickBot="1">
      <c r="B26" s="662"/>
      <c r="C26" s="661"/>
      <c r="D26" s="500" t="s">
        <v>7</v>
      </c>
      <c r="E26" s="501">
        <v>60000</v>
      </c>
    </row>
    <row r="27" spans="2:5" s="77" customFormat="1" ht="12.75">
      <c r="B27" s="663">
        <v>4</v>
      </c>
      <c r="C27" s="659" t="s">
        <v>53</v>
      </c>
      <c r="D27" s="341" t="s">
        <v>194</v>
      </c>
      <c r="E27" s="505">
        <v>0</v>
      </c>
    </row>
    <row r="28" spans="2:5" s="77" customFormat="1" ht="12.75">
      <c r="B28" s="663"/>
      <c r="C28" s="660"/>
      <c r="D28" s="340" t="s">
        <v>60</v>
      </c>
      <c r="E28" s="306">
        <v>116076.75</v>
      </c>
    </row>
    <row r="29" spans="2:5" s="77" customFormat="1" ht="12.75">
      <c r="B29" s="663"/>
      <c r="C29" s="660"/>
      <c r="D29" s="340" t="s">
        <v>56</v>
      </c>
      <c r="E29" s="306">
        <v>25923.25</v>
      </c>
    </row>
    <row r="30" spans="2:5" s="77" customFormat="1" ht="13.5" thickBot="1">
      <c r="B30" s="663"/>
      <c r="C30" s="660"/>
      <c r="D30" s="513" t="s">
        <v>77</v>
      </c>
      <c r="E30" s="507">
        <v>0</v>
      </c>
    </row>
    <row r="31" spans="2:5" s="85" customFormat="1" ht="13.5" thickBot="1">
      <c r="B31" s="663"/>
      <c r="C31" s="661"/>
      <c r="D31" s="512" t="s">
        <v>7</v>
      </c>
      <c r="E31" s="501">
        <v>142000</v>
      </c>
    </row>
    <row r="32" spans="2:5" s="31" customFormat="1" ht="12.75">
      <c r="B32" s="663">
        <v>5</v>
      </c>
      <c r="C32" s="659" t="s">
        <v>41</v>
      </c>
      <c r="D32" s="341" t="s">
        <v>195</v>
      </c>
      <c r="E32" s="306">
        <v>0</v>
      </c>
    </row>
    <row r="33" spans="2:5" s="31" customFormat="1" ht="28.5" customHeight="1">
      <c r="B33" s="663"/>
      <c r="C33" s="660"/>
      <c r="D33" s="338" t="s">
        <v>80</v>
      </c>
      <c r="E33" s="306">
        <v>26126.260000000002</v>
      </c>
    </row>
    <row r="34" spans="2:5" s="31" customFormat="1" ht="26.25" thickBot="1">
      <c r="B34" s="663"/>
      <c r="C34" s="660"/>
      <c r="D34" s="497" t="s">
        <v>68</v>
      </c>
      <c r="E34" s="498">
        <v>40873.740000000005</v>
      </c>
    </row>
    <row r="35" spans="2:5" s="32" customFormat="1" ht="13.5" thickBot="1">
      <c r="B35" s="663"/>
      <c r="C35" s="661"/>
      <c r="D35" s="373" t="s">
        <v>7</v>
      </c>
      <c r="E35" s="477">
        <v>67000</v>
      </c>
    </row>
    <row r="36" spans="2:5" s="31" customFormat="1" ht="16.5" customHeight="1">
      <c r="B36" s="663">
        <v>6</v>
      </c>
      <c r="C36" s="659" t="s">
        <v>42</v>
      </c>
      <c r="D36" s="339" t="s">
        <v>17</v>
      </c>
      <c r="E36" s="306">
        <v>0</v>
      </c>
    </row>
    <row r="37" spans="2:5" s="31" customFormat="1" ht="12.75">
      <c r="B37" s="663"/>
      <c r="C37" s="660"/>
      <c r="D37" s="342" t="s">
        <v>194</v>
      </c>
      <c r="E37" s="306">
        <v>138000</v>
      </c>
    </row>
    <row r="38" spans="2:5" s="31" customFormat="1" ht="25.5">
      <c r="B38" s="663"/>
      <c r="C38" s="660"/>
      <c r="D38" s="338" t="s">
        <v>187</v>
      </c>
      <c r="E38" s="306">
        <v>0</v>
      </c>
    </row>
    <row r="39" spans="2:5" s="31" customFormat="1" ht="12.75">
      <c r="B39" s="663"/>
      <c r="C39" s="660"/>
      <c r="D39" s="338" t="s">
        <v>37</v>
      </c>
      <c r="E39" s="306">
        <v>0</v>
      </c>
    </row>
    <row r="40" spans="2:5" s="31" customFormat="1" ht="13.5" thickBot="1">
      <c r="B40" s="663"/>
      <c r="C40" s="660"/>
      <c r="D40" s="514" t="s">
        <v>56</v>
      </c>
      <c r="E40" s="498">
        <v>0</v>
      </c>
    </row>
    <row r="41" spans="2:5" s="32" customFormat="1" ht="13.5" thickBot="1">
      <c r="B41" s="663"/>
      <c r="C41" s="661"/>
      <c r="D41" s="373" t="s">
        <v>7</v>
      </c>
      <c r="E41" s="477">
        <v>138000</v>
      </c>
    </row>
    <row r="42" spans="2:5" s="31" customFormat="1" ht="12.75">
      <c r="B42" s="663">
        <v>7</v>
      </c>
      <c r="C42" s="659" t="s">
        <v>43</v>
      </c>
      <c r="D42" s="339" t="s">
        <v>17</v>
      </c>
      <c r="E42" s="306">
        <v>0</v>
      </c>
    </row>
    <row r="43" spans="2:5" s="31" customFormat="1" ht="12.75">
      <c r="B43" s="663"/>
      <c r="C43" s="660"/>
      <c r="D43" s="342" t="s">
        <v>196</v>
      </c>
      <c r="E43" s="306">
        <v>0</v>
      </c>
    </row>
    <row r="44" spans="2:5" s="31" customFormat="1" ht="13.5" thickBot="1">
      <c r="B44" s="663"/>
      <c r="C44" s="660"/>
      <c r="D44" s="497" t="s">
        <v>37</v>
      </c>
      <c r="E44" s="498">
        <v>6027.11</v>
      </c>
    </row>
    <row r="45" spans="2:5" s="76" customFormat="1" ht="13.5" thickBot="1">
      <c r="B45" s="663"/>
      <c r="C45" s="661"/>
      <c r="D45" s="502" t="s">
        <v>7</v>
      </c>
      <c r="E45" s="477">
        <v>6027.11</v>
      </c>
    </row>
    <row r="46" spans="2:5" s="77" customFormat="1" ht="25.5" customHeight="1">
      <c r="B46" s="663">
        <v>8</v>
      </c>
      <c r="C46" s="666" t="s">
        <v>54</v>
      </c>
      <c r="D46" s="339" t="s">
        <v>68</v>
      </c>
      <c r="E46" s="306">
        <v>23344.86</v>
      </c>
    </row>
    <row r="47" spans="2:5" s="77" customFormat="1" ht="26.25" thickBot="1">
      <c r="B47" s="660"/>
      <c r="C47" s="667"/>
      <c r="D47" s="497" t="s">
        <v>80</v>
      </c>
      <c r="E47" s="498">
        <v>655.14</v>
      </c>
    </row>
    <row r="48" spans="2:5" s="76" customFormat="1" ht="18" customHeight="1" thickBot="1">
      <c r="B48" s="665"/>
      <c r="C48" s="667"/>
      <c r="D48" s="502" t="s">
        <v>7</v>
      </c>
      <c r="E48" s="477">
        <v>24000</v>
      </c>
    </row>
    <row r="49" spans="2:5" s="32" customFormat="1" ht="12.75">
      <c r="B49" s="668">
        <v>9</v>
      </c>
      <c r="C49" s="671" t="s">
        <v>102</v>
      </c>
      <c r="D49" s="310" t="s">
        <v>100</v>
      </c>
      <c r="E49" s="306">
        <v>0</v>
      </c>
    </row>
    <row r="50" spans="2:5" s="32" customFormat="1" ht="12.75">
      <c r="B50" s="669"/>
      <c r="C50" s="669"/>
      <c r="D50" s="340" t="s">
        <v>60</v>
      </c>
      <c r="E50" s="306">
        <v>88071.68999999999</v>
      </c>
    </row>
    <row r="51" spans="2:5" s="32" customFormat="1" ht="12.75">
      <c r="B51" s="669"/>
      <c r="C51" s="669"/>
      <c r="D51" s="342" t="s">
        <v>194</v>
      </c>
      <c r="E51" s="306">
        <v>132113.45</v>
      </c>
    </row>
    <row r="52" spans="2:5" s="32" customFormat="1" ht="12.75">
      <c r="B52" s="669"/>
      <c r="C52" s="669"/>
      <c r="D52" s="338" t="s">
        <v>17</v>
      </c>
      <c r="E52" s="306">
        <v>103485.11999999998</v>
      </c>
    </row>
    <row r="53" spans="2:5" s="32" customFormat="1" ht="25.5">
      <c r="B53" s="669"/>
      <c r="C53" s="669"/>
      <c r="D53" s="342" t="s">
        <v>142</v>
      </c>
      <c r="E53" s="306">
        <v>52464.100000000006</v>
      </c>
    </row>
    <row r="54" spans="2:5" s="32" customFormat="1" ht="12.75">
      <c r="B54" s="669"/>
      <c r="C54" s="669"/>
      <c r="D54" s="340" t="s">
        <v>59</v>
      </c>
      <c r="E54" s="306">
        <v>17567.72</v>
      </c>
    </row>
    <row r="55" spans="2:5" s="32" customFormat="1" ht="12.75">
      <c r="B55" s="669"/>
      <c r="C55" s="669"/>
      <c r="D55" s="340" t="s">
        <v>57</v>
      </c>
      <c r="E55" s="306">
        <v>183900.30000000002</v>
      </c>
    </row>
    <row r="56" spans="2:5" s="32" customFormat="1" ht="12.75">
      <c r="B56" s="669"/>
      <c r="C56" s="669"/>
      <c r="D56" s="340" t="s">
        <v>56</v>
      </c>
      <c r="E56" s="306">
        <v>48250.1</v>
      </c>
    </row>
    <row r="57" spans="2:5" s="32" customFormat="1" ht="12.75">
      <c r="B57" s="669"/>
      <c r="C57" s="669"/>
      <c r="D57" s="340" t="s">
        <v>77</v>
      </c>
      <c r="E57" s="306">
        <v>0</v>
      </c>
    </row>
    <row r="58" spans="2:5" s="32" customFormat="1" ht="13.5" thickBot="1">
      <c r="B58" s="669"/>
      <c r="C58" s="669"/>
      <c r="D58" s="499" t="s">
        <v>135</v>
      </c>
      <c r="E58" s="498">
        <v>249901.05000000002</v>
      </c>
    </row>
    <row r="59" spans="2:5" s="32" customFormat="1" ht="13.5" thickBot="1">
      <c r="B59" s="670"/>
      <c r="C59" s="670"/>
      <c r="D59" s="502" t="s">
        <v>7</v>
      </c>
      <c r="E59" s="477">
        <v>875753.53</v>
      </c>
    </row>
    <row r="60" spans="2:5" s="76" customFormat="1" ht="17.25" customHeight="1" thickBot="1">
      <c r="B60" s="500"/>
      <c r="C60" s="503"/>
      <c r="D60" s="500" t="s">
        <v>14</v>
      </c>
      <c r="E60" s="501">
        <v>27146611.43</v>
      </c>
    </row>
    <row r="61" spans="2:5" s="56" customFormat="1" ht="15" customHeight="1">
      <c r="B61" s="67"/>
      <c r="C61" s="154"/>
      <c r="D61" s="155"/>
      <c r="E61" s="60"/>
    </row>
    <row r="62" spans="3:5" s="160" customFormat="1" ht="12.75" customHeight="1">
      <c r="C62" s="83"/>
      <c r="D62" s="161"/>
      <c r="E62" s="163"/>
    </row>
    <row r="63" spans="3:5" s="161" customFormat="1" ht="12.75" customHeight="1">
      <c r="C63" s="120"/>
      <c r="E63" s="162"/>
    </row>
    <row r="64" spans="4:5" s="161" customFormat="1" ht="12.75" customHeight="1">
      <c r="D64" s="164"/>
      <c r="E64" s="162"/>
    </row>
    <row r="65" s="161" customFormat="1" ht="12.75">
      <c r="E65" s="162"/>
    </row>
    <row r="66" spans="2:5" s="161" customFormat="1" ht="12.75">
      <c r="B66" s="162"/>
      <c r="D66" s="42"/>
      <c r="E66" s="162"/>
    </row>
    <row r="67" spans="2:5" s="161" customFormat="1" ht="12.75">
      <c r="B67" s="158"/>
      <c r="C67" s="42"/>
      <c r="D67" s="42"/>
      <c r="E67" s="162"/>
    </row>
    <row r="68" spans="2:5" s="42" customFormat="1" ht="12.75">
      <c r="B68" s="75"/>
      <c r="D68" s="21"/>
      <c r="E68" s="65"/>
    </row>
    <row r="69" spans="2:5" s="42" customFormat="1" ht="12.75">
      <c r="B69" s="75"/>
      <c r="C69" s="21"/>
      <c r="D69" s="56"/>
      <c r="E69" s="65"/>
    </row>
    <row r="71" spans="3:5" s="56" customFormat="1" ht="12.75">
      <c r="C71" s="74"/>
      <c r="E71" s="60"/>
    </row>
    <row r="72" spans="2:5" s="76" customFormat="1" ht="12.75">
      <c r="B72" s="32"/>
      <c r="C72" s="32"/>
      <c r="D72" s="32"/>
      <c r="E72" s="85"/>
    </row>
    <row r="73" spans="2:5" s="56" customFormat="1" ht="12.75">
      <c r="B73" s="74"/>
      <c r="D73" s="60"/>
      <c r="E73" s="60"/>
    </row>
    <row r="74" s="67" customFormat="1" ht="12.75">
      <c r="E74" s="68"/>
    </row>
    <row r="75" spans="2:5" s="9" customFormat="1" ht="12.75">
      <c r="B75" s="28"/>
      <c r="D75" s="10"/>
      <c r="E75" s="16"/>
    </row>
  </sheetData>
  <sheetProtection selectLockedCells="1" selectUnlockedCells="1"/>
  <mergeCells count="18">
    <mergeCell ref="B46:B48"/>
    <mergeCell ref="C46:C48"/>
    <mergeCell ref="B49:B59"/>
    <mergeCell ref="C49:C59"/>
    <mergeCell ref="B32:B35"/>
    <mergeCell ref="C32:C35"/>
    <mergeCell ref="B36:B41"/>
    <mergeCell ref="C36:C41"/>
    <mergeCell ref="B42:B45"/>
    <mergeCell ref="C42:C45"/>
    <mergeCell ref="C7:C9"/>
    <mergeCell ref="B10:B23"/>
    <mergeCell ref="C10:C23"/>
    <mergeCell ref="B24:B26"/>
    <mergeCell ref="C24:C26"/>
    <mergeCell ref="B27:B31"/>
    <mergeCell ref="C27:C31"/>
    <mergeCell ref="B7:B9"/>
  </mergeCells>
  <printOptions/>
  <pageMargins left="0.15748031496062992" right="0.15748031496062992" top="0.2362204724409449" bottom="0.2362204724409449" header="0.2362204724409449" footer="0.1574803149606299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</dc:creator>
  <cp:keywords/>
  <dc:description/>
  <cp:lastModifiedBy>Utilizator</cp:lastModifiedBy>
  <cp:lastPrinted>2019-08-01T09:22:20Z</cp:lastPrinted>
  <dcterms:created xsi:type="dcterms:W3CDTF">2014-05-05T12:43:29Z</dcterms:created>
  <dcterms:modified xsi:type="dcterms:W3CDTF">2019-08-01T09:22:38Z</dcterms:modified>
  <cp:category/>
  <cp:version/>
  <cp:contentType/>
  <cp:contentStatus/>
</cp:coreProperties>
</file>